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13_ncr:1_{03DA1EED-5044-4591-A039-248C9B7CA7FA}"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calcChain.xml><?xml version="1.0" encoding="utf-8"?>
<calcChain xmlns="http://schemas.openxmlformats.org/spreadsheetml/2006/main">
  <c r="K13" i="5" l="1"/>
  <c r="L13" i="5"/>
  <c r="N15" i="5"/>
  <c r="L11" i="5"/>
  <c r="F12" i="5"/>
  <c r="I15" i="5"/>
  <c r="E12" i="5"/>
  <c r="H13" i="5"/>
  <c r="G11" i="5"/>
  <c r="J11" i="5"/>
  <c r="E15" i="5"/>
  <c r="L15" i="5"/>
  <c r="J13" i="5"/>
  <c r="L12" i="5"/>
  <c r="E11" i="5"/>
  <c r="N13" i="5"/>
  <c r="I11" i="5"/>
  <c r="H11" i="5"/>
  <c r="M12" i="5"/>
  <c r="J12" i="5"/>
  <c r="M11" i="5"/>
  <c r="M13" i="5"/>
  <c r="O12" i="5"/>
  <c r="O11" i="5"/>
  <c r="O15" i="5"/>
  <c r="N12" i="5"/>
  <c r="H12" i="5"/>
  <c r="K15" i="5"/>
  <c r="G13" i="5"/>
  <c r="J15" i="5"/>
  <c r="N11" i="5"/>
  <c r="F11" i="5"/>
  <c r="K11" i="5"/>
  <c r="G12" i="5"/>
  <c r="H15" i="5"/>
  <c r="M15" i="5"/>
  <c r="I12" i="5"/>
  <c r="F15" i="5"/>
  <c r="E13" i="5"/>
  <c r="G15" i="5"/>
  <c r="I13" i="5"/>
  <c r="F13" i="5"/>
  <c r="O13" i="5"/>
  <c r="K12" i="5"/>
  <c r="F14" i="5"/>
  <c r="G16" i="5"/>
  <c r="N10" i="5"/>
  <c r="H16" i="5"/>
  <c r="E16" i="5"/>
  <c r="L14" i="5"/>
  <c r="G10" i="5"/>
  <c r="H14" i="5"/>
  <c r="F16" i="5"/>
  <c r="K14" i="5"/>
  <c r="L10" i="5"/>
  <c r="O14" i="5"/>
  <c r="K16" i="5"/>
  <c r="J14" i="5"/>
  <c r="J10" i="5"/>
  <c r="M16" i="5"/>
  <c r="E14" i="5"/>
  <c r="E10" i="5"/>
  <c r="G14" i="5"/>
  <c r="N16" i="5"/>
  <c r="O16" i="5"/>
  <c r="K10" i="5"/>
  <c r="O10" i="5"/>
  <c r="L16" i="5"/>
  <c r="F10" i="5"/>
  <c r="H10" i="5"/>
  <c r="M14" i="5"/>
  <c r="I14" i="5"/>
  <c r="J16" i="5"/>
  <c r="M10" i="5"/>
  <c r="I10" i="5"/>
  <c r="I16" i="5"/>
  <c r="N14" i="5"/>
  <c r="L9" i="5"/>
  <c r="F9" i="5"/>
  <c r="I9" i="5"/>
  <c r="G9" i="5"/>
  <c r="G8" i="5"/>
  <c r="L8" i="5"/>
  <c r="O9" i="5"/>
  <c r="H9" i="5"/>
  <c r="I8" i="5"/>
  <c r="K9" i="5"/>
  <c r="E8" i="5"/>
  <c r="M9" i="5"/>
  <c r="J8" i="5"/>
  <c r="N9" i="5"/>
  <c r="J9" i="5"/>
  <c r="H8" i="5"/>
  <c r="F8" i="5"/>
  <c r="O8" i="5"/>
  <c r="N8" i="5"/>
  <c r="E9" i="5"/>
  <c r="M8" i="5"/>
  <c r="K8" i="5"/>
  <c r="E6" i="5"/>
  <c r="M6" i="5"/>
</calcChain>
</file>

<file path=xl/sharedStrings.xml><?xml version="1.0" encoding="utf-8"?>
<sst xmlns="http://schemas.openxmlformats.org/spreadsheetml/2006/main" count="646" uniqueCount="384">
  <si>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</si>
  <si>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</si>
  <si>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</si>
  <si>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</si>
  <si>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</si>
  <si>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</si>
  <si>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</si>
  <si>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</si>
  <si>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</si>
  <si>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</si>
  <si>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</si>
  <si>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</si>
  <si>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</si>
  <si>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</si>
  <si>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</si>
  <si>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</si>
  <si>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</si>
  <si>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</si>
  <si>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</si>
  <si>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</si>
  <si>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</si>
  <si>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</si>
  <si>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</si>
  <si>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</si>
  <si>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</si>
  <si>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</si>
  <si>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</si>
  <si>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</si>
  <si>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</si>
  <si>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</si>
  <si>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</si>
  <si>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</si>
  <si>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</si>
  <si>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</si>
  <si>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</si>
  <si>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</si>
  <si>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</si>
  <si>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</si>
  <si>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</si>
  <si>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</si>
  <si>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</si>
  <si>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</si>
  <si>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</si>
  <si>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</si>
  <si>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</si>
  <si>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</si>
  <si>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</si>
  <si>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</si>
  <si>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</si>
  <si>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</si>
  <si>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</si>
  <si>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</si>
  <si>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</si>
  <si>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</si>
  <si>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</si>
  <si>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</si>
  <si>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</si>
  <si>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</si>
  <si>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</si>
  <si>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</si>
  <si>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</si>
  <si>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</si>
  <si>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</si>
  <si>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</si>
  <si>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</si>
  <si>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</si>
  <si>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</si>
  <si>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</si>
  <si>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</si>
  <si>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</si>
  <si>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</si>
  <si>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</si>
  <si>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</si>
  <si>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</si>
  <si>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</si>
  <si>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</si>
  <si>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</si>
  <si>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</si>
  <si>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</si>
  <si>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</si>
  <si>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</si>
  <si>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</si>
  <si>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</si>
  <si>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</si>
  <si>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</si>
  <si>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</si>
  <si>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</si>
  <si>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</si>
  <si>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</si>
  <si>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</si>
  <si>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</si>
  <si>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</si>
  <si>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</si>
  <si>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</si>
  <si>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</si>
  <si>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</si>
  <si>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</si>
  <si>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</si>
  <si>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</si>
  <si>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</si>
  <si>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</si>
  <si>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</si>
  <si>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</si>
  <si>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</si>
  <si>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</si>
  <si>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</si>
  <si>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</si>
  <si>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</si>
  <si>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</si>
  <si>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</si>
  <si>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</si>
  <si>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</si>
  <si>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</si>
  <si>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</si>
  <si>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</si>
  <si>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</si>
  <si>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</si>
  <si>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</si>
  <si>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</si>
  <si>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</si>
  <si>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</si>
  <si>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</si>
  <si>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</si>
  <si>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</si>
  <si>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</si>
  <si>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</si>
  <si>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</si>
  <si>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</si>
  <si>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</si>
  <si>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</si>
  <si>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</si>
  <si>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</si>
  <si>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</si>
  <si>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</si>
  <si>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</si>
  <si>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</si>
  <si>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</si>
  <si>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</si>
  <si>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</si>
  <si>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</si>
  <si>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</si>
  <si>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</si>
  <si>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</si>
  <si>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</si>
  <si>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</si>
  <si>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</si>
  <si>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</si>
  <si>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</si>
  <si>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</si>
  <si>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</si>
  <si>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</si>
  <si>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</si>
  <si>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</si>
  <si>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</si>
  <si>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</si>
  <si>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</si>
  <si>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</si>
  <si>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</si>
  <si>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</si>
  <si>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</si>
  <si>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</si>
  <si>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</si>
  <si>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</si>
  <si>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</si>
  <si>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</si>
  <si>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</si>
  <si>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</si>
  <si>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</si>
  <si>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</si>
  <si>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</si>
  <si>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</si>
  <si>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</si>
  <si>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</si>
  <si>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</si>
  <si>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</si>
  <si>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</si>
  <si>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</si>
  <si>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</si>
  <si>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</si>
  <si>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</si>
  <si>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</si>
  <si>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</si>
  <si>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</si>
  <si>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</si>
  <si>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</si>
  <si>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</si>
  <si>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</si>
  <si>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</si>
  <si>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</si>
  <si>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</si>
  <si>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</si>
  <si>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</si>
  <si>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</si>
  <si>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</si>
  <si>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</si>
  <si>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</si>
  <si>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</si>
  <si>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</si>
  <si>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</si>
  <si>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</si>
  <si>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</si>
  <si>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</si>
  <si>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</si>
  <si>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</si>
  <si>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</si>
  <si>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</si>
  <si>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</si>
  <si>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</si>
  <si>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</si>
  <si>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</si>
  <si>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</si>
  <si>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</si>
  <si>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</si>
  <si>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</si>
  <si>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</si>
  <si>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</si>
  <si>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</si>
  <si>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</si>
  <si>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</si>
  <si>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</si>
  <si>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</si>
  <si>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</si>
  <si>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</si>
  <si>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</si>
  <si>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</si>
  <si>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</si>
  <si>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</si>
  <si>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</si>
  <si>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</si>
  <si>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</si>
  <si>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</si>
  <si>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</si>
  <si>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</si>
  <si>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</si>
  <si>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</si>
  <si>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</si>
  <si>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</si>
  <si>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</si>
  <si>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</si>
  <si>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</si>
  <si>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</si>
  <si>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</si>
  <si>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</si>
  <si>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</si>
  <si>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</si>
  <si>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</si>
  <si>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</si>
  <si>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</si>
  <si>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</si>
  <si>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</si>
  <si>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</si>
  <si>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</si>
  <si>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</si>
  <si>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</si>
  <si>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</si>
  <si>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</si>
  <si>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</si>
  <si>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</si>
  <si>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</si>
  <si>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</si>
  <si>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</si>
  <si>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</si>
  <si>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</si>
  <si>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</si>
  <si>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</si>
  <si>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</si>
  <si>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</si>
  <si>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</si>
  <si>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</si>
  <si>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</si>
  <si>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</si>
  <si>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</si>
  <si>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</si>
  <si>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</si>
  <si>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</si>
  <si>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</si>
  <si>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</si>
  <si>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</si>
  <si>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</si>
  <si>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</si>
  <si>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</si>
  <si>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</si>
  <si>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</si>
  <si>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</si>
  <si>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</si>
  <si>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</si>
  <si>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</si>
  <si>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</si>
  <si>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</si>
  <si>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</si>
  <si>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</si>
  <si>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</si>
  <si>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</si>
  <si>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</si>
  <si>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</si>
  <si>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</si>
  <si>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</si>
  <si>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</si>
  <si>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</si>
  <si>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</si>
  <si>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</si>
  <si>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</si>
  <si>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</si>
  <si>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</si>
  <si>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</si>
  <si>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</si>
  <si>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</si>
  <si>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</si>
  <si>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</si>
  <si>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</si>
  <si>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</si>
  <si>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</si>
  <si>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</si>
  <si>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</si>
  <si>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</si>
  <si>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</si>
  <si>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</si>
  <si>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</si>
  <si>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</si>
  <si>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</si>
  <si>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</si>
  <si>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</si>
  <si>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</si>
  <si>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</si>
  <si>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</si>
  <si>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</si>
  <si>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</si>
  <si>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</si>
  <si>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</si>
  <si>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</si>
  <si>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</si>
  <si>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</si>
  <si>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</si>
  <si>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</si>
  <si>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</si>
  <si>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</si>
  <si>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</si>
  <si>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</si>
  <si>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</si>
  <si>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</si>
  <si>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</si>
  <si>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</si>
  <si>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</si>
  <si>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</si>
  <si>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</si>
  <si>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</si>
  <si>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</si>
  <si>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</si>
  <si>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</si>
  <si>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</si>
  <si>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</si>
  <si>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</si>
  <si>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</si>
  <si>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</si>
  <si>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</si>
  <si>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</si>
  <si>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</si>
  <si>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</si>
  <si>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</si>
  <si>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</si>
  <si>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</si>
  <si>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</si>
  <si>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</si>
  <si>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</si>
  <si>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</si>
  <si>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2026/6/4</t>
  </si>
  <si>
    <t>2026/5/29</t>
  </si>
  <si>
    <t>2026/6/3</t>
  </si>
  <si>
    <t>2026/6/1</t>
  </si>
  <si>
    <t>#N/A Field Not Applicable</t>
  </si>
  <si>
    <t>#N/A N/A</t>
  </si>
  <si>
    <t>2022/7/21</t>
  </si>
  <si>
    <t>2025/11/24</t>
  </si>
  <si>
    <t>2023/11/23</t>
  </si>
  <si>
    <t>2026/4/30</t>
  </si>
  <si>
    <t>2022/2/25</t>
  </si>
  <si>
    <t>2020/10/29</t>
  </si>
  <si>
    <t>2026/5/15</t>
  </si>
  <si>
    <t>2023/4/19</t>
  </si>
  <si>
    <t>2021/3/10</t>
  </si>
  <si>
    <t>2026/4/29</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</si>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</sst>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bofaddin.rtdserver">
      <tp t="s">
        <v>#N/A Requesting Data...4204483993</v>
        <stp/>
        <stp>BDP|13606315297380028335</stp>
        <tr r="E11" s="5"/>
      </tp>
      <tp t="s">
        <v>#N/A Requesting Data...4177880904</v>
        <stp/>
        <stp>BDP|16970886156111428070</stp>
        <tr r="L14" s="5"/>
      </tp>
      <tp t="s">
        <v>#N/A Requesting Data...4087624771</v>
        <stp/>
        <stp>BDP|10882936212943091035</stp>
        <tr r="K14" s="5"/>
      </tp>
      <tp t="s">
        <v>#N/A Requesting Data...4119281983</v>
        <stp/>
        <stp>BDP|10166557523915836952</stp>
        <tr r="O12" s="5"/>
      </tp>
      <tp t="s">
        <v>#N/A Requesting Data...4264610353</v>
        <stp/>
        <stp>BDP|18434357033301853271</stp>
        <tr r="F14" s="5"/>
      </tp>
      <tp t="s">
        <v>#N/A Requesting Data...4109165960</v>
        <stp/>
        <stp>BDP|10922857329246212734</stp>
        <tr r="M12" s="5"/>
      </tp>
      <tp t="s">
        <v>#N/A Requesting Data...4243898097</v>
        <stp/>
        <stp>BDP|16013580907318943386</stp>
        <tr r="I9" s="5"/>
      </tp>
      <tp t="s">
        <v>#N/A Requesting Data...4107840297</v>
        <stp/>
        <stp>BDP|16213940711457211140</stp>
        <tr r="F9" s="5"/>
      </tp>
      <tp t="s">
        <v>#N/A Requesting Data...4289177377</v>
        <stp/>
        <stp>BDP|13414800168342404606</stp>
        <tr r="I8" s="5"/>
      </tp>
      <tp t="s">
        <v>#N/A Requesting Data...4254759498</v>
        <stp/>
        <stp>BDP|15012878150906031775</stp>
        <tr r="L8" s="5"/>
      </tp>
      <tp t="s">
        <v>#N/A Requesting Data...4228390080</v>
        <stp/>
        <stp>BDP|18192755653484625751</stp>
        <tr r="G16" s="5"/>
      </tp>
      <tp t="s">
        <v>#N/A Requesting Data...4291091182</v>
        <stp/>
        <stp>BDP|14040914704477207444</stp>
        <tr r="H9" s="5"/>
      </tp>
      <tp t="s">
        <v>#N/A Requesting Data...4287718381</v>
        <stp/>
        <stp>BDP|18425042905901333728</stp>
        <tr r="K13" s="5"/>
      </tp>
      <tp t="s">
        <v>#N/A Requesting Data...4282948457</v>
        <stp/>
        <stp>BDP|13952671192784489727</stp>
        <tr r="L12" s="5"/>
      </tp>
      <tp t="s">
        <v>#N/A Requesting Data...4270394819</v>
        <stp/>
        <stp>BDP|16983596769342311843</stp>
        <tr r="E16" s="5"/>
      </tp>
      <tp t="s">
        <v>#N/A Requesting Data...4294209571</v>
        <stp/>
        <stp>BDP|15052012451249451605</stp>
        <tr r="G8" s="5"/>
      </tp>
      <tp t="s">
        <v>#N/A Requesting Data...4294759920</v>
        <stp/>
        <stp>BDP|14634555909896950843</stp>
        <tr r="O9" s="5"/>
      </tp>
      <tp t="s">
        <v>#N/A Requesting Data...1326977352</v>
        <stp/>
        <stp>BDP|17592788872328756348</stp>
        <tr r="L11" s="5"/>
      </tp>
      <tp t="s">
        <v>#N/A Requesting Data...920861267</v>
        <stp/>
        <stp>BDP|13835738955728844571</stp>
        <tr r="H14" s="5"/>
      </tp>
      <tp t="s">
        <v>#N/A Requesting Data...2612663080</v>
        <stp/>
        <stp>BDP|10572886582945956965</stp>
        <tr r="M11" s="5"/>
      </tp>
      <tp t="s">
        <v>#N/A Requesting Data...1744457437</v>
        <stp/>
        <stp>BDP|12668741410971839999</stp>
        <tr r="K9" s="5"/>
      </tp>
      <tp t="s">
        <v>#N/A Requesting Data...3487606347</v>
        <stp/>
        <stp>BDP|12702608196421732184</stp>
        <tr r="I11" s="5"/>
      </tp>
      <tp t="s">
        <v>#N/A Requesting Data...3344635787</v>
        <stp/>
        <stp>BDP|10408026741327708148</stp>
        <tr r="L10" s="5"/>
      </tp>
      <tp t="s">
        <v>#N/A Requesting Data...647952770</v>
        <stp/>
        <stp>BDP|14452425613931545337</stp>
        <tr r="L15" s="5"/>
      </tp>
      <tp t="s">
        <v>#N/A Requesting Data...2170423008</v>
        <stp/>
        <stp>BDP|16550453513261849192</stp>
        <tr r="E12" s="5"/>
      </tp>
      <tp t="s">
        <v>#N/A Requesting Data...1206664369</v>
        <stp/>
        <stp>BDP|11839794877733055252</stp>
        <tr r="H11" s="5"/>
      </tp>
      <tp t="s">
        <v>#N/A Requesting Data...2390706362</v>
        <stp/>
        <stp>BDP|15673180661510638312</stp>
        <tr r="G11" s="5"/>
      </tp>
      <tp t="s">
        <v>#N/A Requesting Data...1418310018</v>
        <stp/>
        <stp>BDP|10109532178447480438</stp>
        <tr r="O14" s="5"/>
      </tp>
      <tp t="s">
        <v>#N/A Requesting Data...2883167353</v>
        <stp/>
        <stp>BDP|17835981995416470048</stp>
        <tr r="N15" s="5"/>
      </tp>
      <tp t="s">
        <v>#N/A Requesting Data...2051143850</v>
        <stp/>
        <stp>BDP|16384732615670615176</stp>
        <tr r="G10" s="5"/>
      </tp>
      <tp t="s">
        <v>#N/A Requesting Data...1887940259</v>
        <stp/>
        <stp>BDP|17286856949913183983</stp>
        <tr r="N10" s="5"/>
      </tp>
      <tp t="s">
        <v>#N/A Requesting Data...1246886147</v>
        <stp/>
        <stp>BDP|14264064230921809058</stp>
        <tr r="J13" s="5"/>
      </tp>
      <tp t="s">
        <v>#N/A Requesting Data...3540951193</v>
        <stp/>
        <stp>BDP|18037370488744677102</stp>
        <tr r="L13" s="5"/>
      </tp>
      <tp t="s">
        <v>#N/A Requesting Data...2684314879</v>
        <stp/>
        <stp>BDP|17086225894862274857</stp>
        <tr r="H16" s="5"/>
      </tp>
      <tp t="s">
        <v>#N/A Requesting Data...2961828679</v>
        <stp/>
        <stp>BDP|17052611337827444341</stp>
        <tr r="F12" s="5"/>
      </tp>
      <tp t="s">
        <v>#N/A Requesting Data...3401264868</v>
        <stp/>
        <stp>BDP|15817228035854765730</stp>
        <tr r="H13" s="5"/>
      </tp>
      <tp t="s">
        <v>#N/A Requesting Data...3886241287</v>
        <stp/>
        <stp>BDP|10314340477697152465</stp>
        <tr r="M13" s="5"/>
      </tp>
      <tp t="s">
        <v>#N/A Requesting Data...4168120477</v>
        <stp/>
        <stp>BDP|10024641328841999230</stp>
        <tr r="K16" s="5"/>
      </tp>
      <tp t="s">
        <v>#N/A Requesting Data...2088485712</v>
        <stp/>
        <stp>BDP|14790858129523796916</stp>
        <tr r="E15" s="5"/>
      </tp>
      <tp t="s">
        <v>#N/A Requesting Data...4183359275</v>
        <stp/>
        <stp>BDP|15264250539717206712</stp>
        <tr r="J11" s="5"/>
      </tp>
      <tp t="s">
        <v>#N/A Requesting Data...3978038100</v>
        <stp/>
        <stp>BDP|16984875553376847950</stp>
        <tr r="I15" s="5"/>
      </tp>
      <tp t="s">
        <v>#N/A Requesting Data...1423244967</v>
        <stp/>
        <stp>BDP|10991474229537161539</stp>
        <tr r="F16" s="5"/>
      </tp>
      <tp t="s">
        <v>#N/A Requesting Data...3708272321</v>
        <stp/>
        <stp>BDP|12850661841695406029</stp>
        <tr r="N13" s="5"/>
      </tp>
      <tp t="s">
        <v>#N/A Requesting Data...1757303957</v>
        <stp/>
        <stp>BDP|15819097048136195236</stp>
        <tr r="G9" s="5"/>
      </tp>
      <tp t="s">
        <v>#N/A Requesting Data...1701418586</v>
        <stp/>
        <stp>BDP|10769004535240757693</stp>
        <tr r="J12" s="5"/>
      </tp>
    </main>
    <main first="bofaddin.rtdserver">
      <tp t="s">
        <v>#N/A Requesting Data...3618065085</v>
        <stp/>
        <stp>BDP|8415805917844934912</stp>
        <tr r="E8" s="5"/>
      </tp>
      <tp t="s">
        <v>#N/A Requesting Data...2964556704</v>
        <stp/>
        <stp>BDP|2809941372959515907</stp>
        <tr r="I13" s="5"/>
      </tp>
      <tp t="s">
        <v>#N/A Requesting Data...4114186828</v>
        <stp/>
        <stp>BDP|8854390119882569409</stp>
        <tr r="J14" s="5"/>
      </tp>
      <tp t="s">
        <v>#N/A Requesting Data...2750419378</v>
        <stp/>
        <stp>BDP|5945830806594889555</stp>
        <tr r="K10" s="5"/>
      </tp>
      <tp t="s">
        <v>#N/A Requesting Data...3105246627</v>
        <stp/>
        <stp>BDP|4017703031668066403</stp>
        <tr r="I12" s="5"/>
      </tp>
      <tp t="s">
        <v>#N/A Requesting Data...1894495321</v>
        <stp/>
        <stp>BDP|4241879661725783327</stp>
        <tr r="H10" s="5"/>
      </tp>
      <tp t="s">
        <v>#N/A Requesting Data...3914327269</v>
        <stp/>
        <stp>BDP|3240333640988531018</stp>
        <tr r="F15" s="5"/>
      </tp>
      <tp t="s">
        <v>#N/A Requesting Data...3848553956</v>
        <stp/>
        <stp>BDP|4814934547785097106</stp>
        <tr r="H15" s="5"/>
      </tp>
      <tp t="s">
        <v>#N/A Requesting Data...3108073597</v>
        <stp/>
        <stp>BDP|7214970679857203383</stp>
        <tr r="E14" s="5"/>
      </tp>
      <tp t="s">
        <v>#N/A Requesting Data...4048290605</v>
        <stp/>
        <stp>BDP|1331894298288754513</stp>
        <tr r="M8" s="5"/>
      </tp>
      <tp t="s">
        <v>#N/A Requesting Data...1968016204</v>
        <stp/>
        <stp>BDP|1417793386408235838</stp>
        <tr r="K12" s="5"/>
      </tp>
      <tp t="s">
        <v>#N/A Requesting Data...3407451916</v>
        <stp/>
        <stp>BDP|1406827633731897514</stp>
        <tr r="N8" s="5"/>
      </tp>
      <tp t="s">
        <v>#N/A Requesting Data...1988550675</v>
        <stp/>
        <stp>BDP|3810881079836082498</stp>
        <tr r="M14" s="5"/>
      </tp>
      <tp t="s">
        <v>#N/A Requesting Data...4153716298</v>
        <stp/>
        <stp>BDP|7885454186360938430</stp>
        <tr r="J10" s="5"/>
      </tp>
      <tp t="s">
        <v>#N/A Requesting Data...3944893992</v>
        <stp/>
        <stp>BDP|6868089001039738001</stp>
        <tr r="E10" s="5"/>
      </tp>
      <tp t="s">
        <v>#N/A Requesting Data...3373651024</v>
        <stp/>
        <stp>BDP|4404046127000710971</stp>
        <tr r="L16" s="5"/>
      </tp>
      <tp t="s">
        <v>#N/A Requesting Data...3118752810</v>
        <stp/>
        <stp>BDP|5292836259438128893</stp>
        <tr r="N9" s="5"/>
      </tp>
      <tp t="s">
        <v>#N/A Requesting Data...2180498015</v>
        <stp/>
        <stp>BDP|4143461207408386076</stp>
        <tr r="H8" s="5"/>
      </tp>
      <tp t="s">
        <v>#N/A Requesting Data...2758816083</v>
        <stp/>
        <stp>BDP|3113248257608948540</stp>
        <tr r="G15" s="5"/>
      </tp>
      <tp t="s">
        <v>#N/A Requesting Data...3267040804</v>
        <stp/>
        <stp>BDP|7941280454168267100</stp>
        <tr r="N12" s="5"/>
      </tp>
      <tp t="s">
        <v>#N/A Requesting Data...2844182612</v>
        <stp/>
        <stp>BDP|6255392952652906824</stp>
        <tr r="F11" s="5"/>
      </tp>
      <tp t="s">
        <v>#N/A Requesting Data...3534192802</v>
        <stp/>
        <stp>BDP|4396873532146424248</stp>
        <tr r="F10" s="5"/>
      </tp>
      <tp t="s">
        <v>#N/A Requesting Data...4273025937</v>
        <stp/>
        <stp>BDP|2047998386044416300</stp>
        <tr r="O13" s="5"/>
      </tp>
      <tp t="s">
        <v>#N/A Requesting Data...2972812688</v>
        <stp/>
        <stp>BDP|5044370869661769509</stp>
        <tr r="G12" s="5"/>
      </tp>
      <tp t="s">
        <v>#N/A Requesting Data...2802357229</v>
        <stp/>
        <stp>BDP|3990731216043458266</stp>
        <tr r="O8" s="5"/>
      </tp>
      <tp t="s">
        <v>#N/A Requesting Data...3724783282</v>
        <stp/>
        <stp>BDP|7796230975923067525</stp>
        <tr r="H12" s="5"/>
      </tp>
      <tp t="s">
        <v>#N/A Requesting Data...4081122325</v>
        <stp/>
        <stp>BDP|7306640265853801157</stp>
        <tr r="K15" s="5"/>
      </tp>
      <tp t="s">
        <v>#N/A Requesting Data...3591146132</v>
        <stp/>
        <stp>BDP|1522077777025053686</stp>
        <tr r="M10" s="5"/>
      </tp>
      <tp t="s">
        <v>#N/A Requesting Data...2857512110</v>
        <stp/>
        <stp>BDP|7728672687934108869</stp>
        <tr r="M16" s="5"/>
      </tp>
      <tp t="s">
        <v>#N/A Requesting Data...3469539484</v>
        <stp/>
        <stp>BDP|6320340800688416855</stp>
        <tr r="K11" s="5"/>
      </tp>
      <tp t="s">
        <v>#N/A Requesting Data...4041050974</v>
        <stp/>
        <stp>BDP|6230743460314077631</stp>
        <tr r="M9" s="5"/>
      </tp>
      <tp t="s">
        <v>#N/A Requesting Data...2947931258</v>
        <stp/>
        <stp>BDP|2364735349231109602</stp>
        <tr r="F13" s="5"/>
      </tp>
      <tp t="s">
        <v>#N/A Requesting Data...4100668066</v>
        <stp/>
        <stp>BDP|4277822119152386970</stp>
        <tr r="M15" s="5"/>
      </tp>
      <tp t="s">
        <v>#N/A Requesting Data...4197393909</v>
        <stp/>
        <stp>BDP|6290967892511627121</stp>
        <tr r="O16" s="5"/>
      </tp>
      <tp t="s">
        <v>#N/A Requesting Data...4167407181</v>
        <stp/>
        <stp>BDP|7146651166091695054</stp>
        <tr r="J15" s="5"/>
      </tp>
      <tp t="s">
        <v>#N/A Requesting Data...3963005823</v>
        <stp/>
        <stp>BDP|9979282363323780959</stp>
        <tr r="O11" s="5"/>
      </tp>
      <tp t="s">
        <v>#N/A Requesting Data...4215768363</v>
        <stp/>
        <stp>BDP|3429542745623595656</stp>
        <tr r="I14" s="5"/>
      </tp>
      <tp t="s">
        <v>#N/A Requesting Data...3933551861</v>
        <stp/>
        <stp>BDP|3188120642249523819</stp>
        <tr r="E13" s="5"/>
      </tp>
      <tp t="s">
        <v>#N/A Requesting Data...3823373990</v>
        <stp/>
        <stp>BDP|6563771969110574767</stp>
        <tr r="G14" s="5"/>
      </tp>
      <tp t="s">
        <v>#N/A Requesting Data...3720413069</v>
        <stp/>
        <stp>BDP|9406235526250947984</stp>
        <tr r="O15" s="5"/>
      </tp>
      <tp t="s">
        <v>#N/A Requesting Data...3693595533</v>
        <stp/>
        <stp>BDP|6045072100613929458</stp>
        <tr r="J8" s="5"/>
      </tp>
      <tp t="s">
        <v>#N/A Requesting Data...3963015175</v>
        <stp/>
        <stp>BDP|5126687793373423872</stp>
        <tr r="J9" s="5"/>
      </tp>
      <tp t="s">
        <v>#N/A Requesting Data...3705028088</v>
        <stp/>
        <stp>BDP|6376992513468973737</stp>
        <tr r="N16" s="5"/>
      </tp>
      <tp t="s">
        <v>#N/A Requesting Data...4197782334</v>
        <stp/>
        <stp>BDP|1526150984990153937</stp>
        <tr r="F8" s="5"/>
      </tp>
      <tp t="s">
        <v>#N/A Requesting Data...3580620952</v>
        <stp/>
        <stp>BDP|6684696500814226595</stp>
        <tr r="N11" s="5"/>
      </tp>
      <tp t="s">
        <v>#N/A Requesting Data...4196752506</v>
        <stp/>
        <stp>BDP|5123282831087063147</stp>
        <tr r="O10" s="5"/>
      </tp>
      <tp t="s">
        <v>#N/A Requesting Data...3950731372</v>
        <stp/>
        <stp>BDP|7227585920653685005</stp>
        <tr r="G13" s="5"/>
      </tp>
      <tp t="s">
        <v>#N/A Requesting Data...3648541300</v>
        <stp/>
        <stp>BDP|2351779566426304613</stp>
        <tr r="J16" s="5"/>
      </tp>
      <tp t="s">
        <v>#N/A Requesting Data...4069852978</v>
        <stp/>
        <stp>BDP|864959460029066617</stp>
        <tr r="I10" s="5"/>
      </tp>
      <tp t="s">
        <v>#N/A Requesting Data...4262864879</v>
        <stp/>
        <stp>BDP|253267023123633377</stp>
        <tr r="N14" s="5"/>
      </tp>
      <tp t="s">
        <v>#N/A Requesting Data...3863388022</v>
        <stp/>
        <stp>BDP|492533457427051536</stp>
        <tr r="K8" s="5"/>
      </tp>
      <tp t="s">
        <v>#N/A Requesting Data...4267525118</v>
        <stp/>
        <stp>BDP|533328383337016019</stp>
        <tr r="E9" s="5"/>
      </tp>
      <tp t="s">
        <v>#N/A Requesting Data...3632733779</v>
        <stp/>
        <stp>BDP|461267192080390228</stp>
        <tr r="L9" s="5"/>
      </tp>
      <tp t="s">
        <v>#N/A Requesting Data...3982783958</v>
        <stp/>
        <stp>BDP|310520283746383368</stp>
        <tr r="I16" s="5"/>
      </tp>
    </main>
  </volType>
</volTypes>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volatileDependencies" Target="volatileDependenci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46178</v>
      </c>
      <c r="F6" s="10"/>
      <c r="G6" s="10"/>
      <c r="H6" s="44" t="s">
        <v>106</v>
      </c>
      <c r="I6" s="10"/>
      <c r="J6" s="10"/>
      <c r="K6" s="45" t="s">
        <v>107</v>
      </c>
      <c r="L6" s="10"/>
      <c r="M6" s="11">
        <v>46178</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20.364999999999998</v>
      </c>
      <c r="G8" s="20">
        <v>-5.5181170000000003E-3</v>
      </c>
      <c r="H8" s="94">
        <v>0.32515620000000001</v>
      </c>
      <c r="I8" s="20">
        <v>-1.227083E-2</v>
      </c>
      <c r="J8" s="20">
        <v>5.4798780000000005E-2</v>
      </c>
      <c r="K8" s="20">
        <v>0.27297160000000004</v>
      </c>
      <c r="L8" s="20">
        <v>0.46753619999999996</v>
      </c>
      <c r="M8" s="20">
        <v>1.0585259999999999</v>
      </c>
      <c r="N8" s="61"/>
    </row>
    <row r="9" spans="2:14" ht="30.75" customHeight="1" x14ac:dyDescent="0.25">
      <c r="B9" s="112"/>
      <c r="C9" s="76" t="s">
        <v>183</v>
      </c>
      <c r="D9" s="77" t="s">
        <v>167</v>
      </c>
      <c r="E9" s="18" t="s">
        <v>365</v>
      </c>
      <c r="F9" s="42">
        <v>29.503</v>
      </c>
      <c r="G9" s="20">
        <v>-1.5450839999999999E-2</v>
      </c>
      <c r="H9" s="94">
        <v>0.16199290000000002</v>
      </c>
      <c r="I9" s="20">
        <v>-2.559614E-2</v>
      </c>
      <c r="J9" s="20">
        <v>-4.6167270000000003E-2</v>
      </c>
      <c r="K9" s="20">
        <v>5.7379399999999997E-2</v>
      </c>
      <c r="L9" s="20">
        <v>0.2185783</v>
      </c>
      <c r="M9" s="20">
        <v>0.456291</v>
      </c>
    </row>
    <row r="10" spans="2:14" ht="30.75" customHeight="1" x14ac:dyDescent="0.25">
      <c r="B10" s="112"/>
      <c r="C10" s="76" t="s">
        <v>169</v>
      </c>
      <c r="D10" s="77" t="s">
        <v>168</v>
      </c>
      <c r="E10" s="18" t="s">
        <v>366</v>
      </c>
      <c r="F10" s="42">
        <v>30.815999999999999</v>
      </c>
      <c r="G10" s="20" t="e">
        <v>#VALUE!</v>
      </c>
      <c r="H10" s="94">
        <v>0.15015119999999998</v>
      </c>
      <c r="I10" s="20">
        <v>-2.5149469999999997E-2</v>
      </c>
      <c r="J10" s="20">
        <v>5.7769509999999998E-3</v>
      </c>
      <c r="K10" s="20">
        <v>2.9052289999999998E-2</v>
      </c>
      <c r="L10" s="20">
        <v>0.27217930000000001</v>
      </c>
      <c r="M10" s="20">
        <v>0.48096890000000003</v>
      </c>
    </row>
    <row r="11" spans="2:14" ht="30.75" customHeight="1" x14ac:dyDescent="0.25">
      <c r="B11" s="112"/>
      <c r="C11" s="76" t="s">
        <v>184</v>
      </c>
      <c r="D11" s="77" t="s">
        <v>185</v>
      </c>
      <c r="E11" s="18" t="s">
        <v>367</v>
      </c>
      <c r="F11" s="42">
        <v>21.778600000000001</v>
      </c>
      <c r="G11" s="20">
        <v>-5.6904229999999996E-4</v>
      </c>
      <c r="H11" s="94">
        <v>6.0607789999999996E-3</v>
      </c>
      <c r="I11" s="20">
        <v>2.434174E-4</v>
      </c>
      <c r="J11" s="20">
        <v>2.1858069999999997E-3</v>
      </c>
      <c r="K11" s="20">
        <v>4.3180269999999998E-4</v>
      </c>
      <c r="L11" s="20">
        <v>8.4039059999999992E-3</v>
      </c>
      <c r="M11" s="20">
        <v>4.7088349999999994E-2</v>
      </c>
    </row>
    <row r="12" spans="2:14" ht="30.75" customHeight="1" x14ac:dyDescent="0.25">
      <c r="B12" s="112"/>
      <c r="C12" s="22" t="s">
        <v>165</v>
      </c>
      <c r="D12" s="77" t="s">
        <v>166</v>
      </c>
      <c r="E12" s="18" t="s">
        <v>368</v>
      </c>
      <c r="F12" s="42">
        <v>2.2200000000000002</v>
      </c>
      <c r="G12" s="20" t="e">
        <v>#VALUE!</v>
      </c>
      <c r="H12" s="94">
        <v>0.1468719</v>
      </c>
      <c r="I12" s="20">
        <v>-8.6187650000000005E-3</v>
      </c>
      <c r="J12" s="20">
        <v>2.2146509999999998E-2</v>
      </c>
      <c r="K12" s="20">
        <v>2.2476050000000001E-2</v>
      </c>
      <c r="L12" s="20">
        <v>0.19271479999999999</v>
      </c>
      <c r="M12" s="20">
        <v>0.45860709999999999</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7.43</v>
      </c>
      <c r="G14" s="20">
        <v>0</v>
      </c>
      <c r="H14" s="94">
        <v>-3.0026090000000002E-2</v>
      </c>
      <c r="I14" s="20">
        <v>-1.3494690000000001E-3</v>
      </c>
      <c r="J14" s="20">
        <v>-5.3440710000000006E-3</v>
      </c>
      <c r="K14" s="20">
        <v>-6.6263540000000001E-3</v>
      </c>
      <c r="L14" s="20">
        <v>-1.447789E-2</v>
      </c>
      <c r="M14" s="20">
        <v>-2.103911E-2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4057.7809999999999</v>
      </c>
      <c r="G20" s="20">
        <v>-6.4136059999999996E-3</v>
      </c>
      <c r="H20" s="94">
        <v>2.2409800000000001E-2</v>
      </c>
      <c r="I20" s="20">
        <v>-9.4324249999999995E-3</v>
      </c>
      <c r="J20" s="20">
        <v>-1.040812E-2</v>
      </c>
      <c r="K20" s="20">
        <v>-3.1015639999999998E-3</v>
      </c>
      <c r="L20" s="20">
        <v>5.4403730000000004E-2</v>
      </c>
      <c r="M20" s="20">
        <v>0.23394619999999999</v>
      </c>
    </row>
    <row r="21" spans="2:13" ht="30.75" customHeight="1" x14ac:dyDescent="0.25">
      <c r="B21" s="115"/>
      <c r="C21" s="23" t="s">
        <v>88</v>
      </c>
      <c r="D21" s="24" t="s">
        <v>37</v>
      </c>
      <c r="E21" s="18" t="s">
        <v>372</v>
      </c>
      <c r="F21" s="42">
        <v>278.09679999999997</v>
      </c>
      <c r="G21" s="20">
        <v>2.1076570000000002E-3</v>
      </c>
      <c r="H21" s="94">
        <v>9.5667310000000005E-2</v>
      </c>
      <c r="I21" s="20">
        <v>2.8846799999999999E-2</v>
      </c>
      <c r="J21" s="20">
        <v>2.9941620000000002E-2</v>
      </c>
      <c r="K21" s="20">
        <v>9.7936780000000001E-2</v>
      </c>
      <c r="L21" s="20">
        <v>0.15744719999999998</v>
      </c>
      <c r="M21" s="20">
        <v>0.17918679999999998</v>
      </c>
    </row>
    <row r="22" spans="2:13" ht="30.75" customHeight="1" x14ac:dyDescent="0.25">
      <c r="B22" s="116"/>
      <c r="C22" s="23" t="s">
        <v>89</v>
      </c>
      <c r="D22" s="24" t="s">
        <v>38</v>
      </c>
      <c r="E22" s="18" t="s">
        <v>372</v>
      </c>
      <c r="F22" s="42">
        <v>1130.075</v>
      </c>
      <c r="G22" s="20">
        <v>-6.7003719999999996E-3</v>
      </c>
      <c r="H22" s="94">
        <v>-0.1064348</v>
      </c>
      <c r="I22" s="20">
        <v>1.462489E-2</v>
      </c>
      <c r="J22" s="20">
        <v>-4.3932469999999994E-2</v>
      </c>
      <c r="K22" s="20">
        <v>-7.0753029999999995E-2</v>
      </c>
      <c r="L22" s="20">
        <v>-0.1235073</v>
      </c>
      <c r="M22" s="20">
        <v>-1.504575E-3</v>
      </c>
    </row>
    <row r="23" spans="2:13" ht="30.75" customHeight="1" x14ac:dyDescent="0.25">
      <c r="B23" s="115"/>
      <c r="C23" s="23" t="s">
        <v>90</v>
      </c>
      <c r="D23" s="24" t="s">
        <v>111</v>
      </c>
      <c r="E23" s="18" t="s">
        <v>372</v>
      </c>
      <c r="F23" s="42">
        <v>77.015249999999995</v>
      </c>
      <c r="G23" s="20">
        <v>-1.248586E-2</v>
      </c>
      <c r="H23" s="94">
        <v>-7.2440749999999998E-2</v>
      </c>
      <c r="I23" s="20">
        <v>1.9963580000000002E-2</v>
      </c>
      <c r="J23" s="20">
        <v>-4.4077460000000006E-3</v>
      </c>
      <c r="K23" s="20">
        <v>-1.3290930000000001E-2</v>
      </c>
      <c r="L23" s="20">
        <v>-6.4089800000000002E-2</v>
      </c>
      <c r="M23" s="20">
        <v>7.8708520000000004E-2</v>
      </c>
    </row>
    <row r="24" spans="2:13" ht="30.75" customHeight="1" x14ac:dyDescent="0.25">
      <c r="B24" s="115"/>
      <c r="C24" s="23" t="s">
        <v>109</v>
      </c>
      <c r="D24" s="24" t="s">
        <v>110</v>
      </c>
      <c r="E24" s="18" t="s">
        <v>372</v>
      </c>
      <c r="F24" s="42">
        <v>420.6028</v>
      </c>
      <c r="G24" s="20">
        <v>-1.3978930000000001E-2</v>
      </c>
      <c r="H24" s="94">
        <v>-6.5160910000000002E-2</v>
      </c>
      <c r="I24" s="20">
        <v>1.57091E-2</v>
      </c>
      <c r="J24" s="20">
        <v>-6.2246569999999998E-3</v>
      </c>
      <c r="K24" s="20">
        <v>-1.9181550000000002E-2</v>
      </c>
      <c r="L24" s="20">
        <v>-5.3191259999999997E-2</v>
      </c>
      <c r="M24" s="20">
        <v>0.10079779999999999</v>
      </c>
    </row>
    <row r="25" spans="2:13" ht="30.75" customHeight="1" x14ac:dyDescent="0.25">
      <c r="B25" s="115"/>
      <c r="C25" s="23" t="s">
        <v>91</v>
      </c>
      <c r="D25" s="22" t="s">
        <v>108</v>
      </c>
      <c r="E25" s="18" t="s">
        <v>372</v>
      </c>
      <c r="F25" s="42">
        <v>8501.91</v>
      </c>
      <c r="G25" s="20">
        <v>-1.101367E-2</v>
      </c>
      <c r="H25" s="94">
        <v>-4.6195239999999999E-2</v>
      </c>
      <c r="I25" s="20">
        <v>1.8024770000000002E-2</v>
      </c>
      <c r="J25" s="20">
        <v>-2.7631510000000001E-2</v>
      </c>
      <c r="K25" s="20">
        <v>8.5909009999999997E-3</v>
      </c>
      <c r="L25" s="20">
        <v>-5.9286989999999998E-2</v>
      </c>
      <c r="M25" s="20">
        <v>1.977491E-2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68.45</v>
      </c>
      <c r="G27" s="20">
        <v>-7.299269999999999E-4</v>
      </c>
      <c r="H27" s="94">
        <v>0.1396936</v>
      </c>
      <c r="I27" s="20">
        <v>-7.3955919999999994E-3</v>
      </c>
      <c r="J27" s="20">
        <v>3.8222360000000004E-2</v>
      </c>
      <c r="K27" s="20">
        <v>9.8363289999999992E-2</v>
      </c>
      <c r="L27" s="20">
        <v>0.18098690000000001</v>
      </c>
      <c r="M27" s="20">
        <v>0.53647590000000001</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15.782</v>
      </c>
      <c r="G29" s="20">
        <v>-6.9217219999999999E-3</v>
      </c>
      <c r="H29" s="94">
        <v>-1.065695E-2</v>
      </c>
      <c r="I29" s="20">
        <v>1.5230360000000002E-3</v>
      </c>
      <c r="J29" s="20">
        <v>-2.7603200000000001E-2</v>
      </c>
      <c r="K29" s="20">
        <v>-2.2907380000000001E-2</v>
      </c>
      <c r="L29" s="20">
        <v>-1.374828E-2</v>
      </c>
      <c r="M29" s="20">
        <v>7.4043830000000005E-2</v>
      </c>
    </row>
    <row r="30" spans="2:13" ht="30.75" customHeight="1" x14ac:dyDescent="0.25">
      <c r="B30" s="119"/>
      <c r="C30" s="27" t="s">
        <v>356</v>
      </c>
      <c r="D30" s="28" t="s">
        <v>70</v>
      </c>
      <c r="E30" s="18" t="s">
        <v>366</v>
      </c>
      <c r="F30" s="42">
        <v>113.82</v>
      </c>
      <c r="G30" s="20" t="e">
        <v>#VALUE!</v>
      </c>
      <c r="H30" s="94">
        <v>0.1633279</v>
      </c>
      <c r="I30" s="20">
        <v>7.0783929999999997E-3</v>
      </c>
      <c r="J30" s="20">
        <v>7.4483149999999998E-2</v>
      </c>
      <c r="K30" s="20">
        <v>4.8935579999999999E-2</v>
      </c>
      <c r="L30" s="20">
        <v>0.24967059999999999</v>
      </c>
      <c r="M30" s="20">
        <v>0.5117545</v>
      </c>
    </row>
    <row r="31" spans="2:13" ht="30.75" customHeight="1" x14ac:dyDescent="0.25">
      <c r="B31" s="119"/>
      <c r="C31" s="27" t="s">
        <v>357</v>
      </c>
      <c r="D31" s="28" t="s">
        <v>355</v>
      </c>
      <c r="E31" s="18" t="s">
        <v>365</v>
      </c>
      <c r="F31" s="42">
        <v>1.1619999999999999</v>
      </c>
      <c r="G31" s="20">
        <v>-1.5254239999999999E-2</v>
      </c>
      <c r="H31" s="94">
        <v>-3.9669450000000002E-2</v>
      </c>
      <c r="I31" s="20">
        <v>-8.5324230000000008E-3</v>
      </c>
      <c r="J31" s="20">
        <v>-6.1389340000000001E-2</v>
      </c>
      <c r="K31" s="20">
        <v>-9.571984E-2</v>
      </c>
      <c r="L31" s="20">
        <v>-5.1369859999999996E-3</v>
      </c>
      <c r="M31" s="20">
        <v>0.16432870000000002</v>
      </c>
    </row>
    <row r="32" spans="2:13" ht="30.75" customHeight="1" x14ac:dyDescent="0.25">
      <c r="B32" s="127"/>
      <c r="C32" s="29" t="s">
        <v>180</v>
      </c>
      <c r="D32" s="30" t="s">
        <v>181</v>
      </c>
      <c r="E32" s="18" t="s">
        <v>365</v>
      </c>
      <c r="F32" s="42">
        <v>1.41</v>
      </c>
      <c r="G32" s="20">
        <v>-2.828854E-3</v>
      </c>
      <c r="H32" s="94">
        <v>4.2899409999999999E-2</v>
      </c>
      <c r="I32" s="20">
        <v>-5.6417490000000006E-3</v>
      </c>
      <c r="J32" s="20">
        <v>-2.828854E-3</v>
      </c>
      <c r="K32" s="20">
        <v>2.0260489999999999E-2</v>
      </c>
      <c r="L32" s="20">
        <v>5.0670640000000003E-2</v>
      </c>
      <c r="M32" s="20">
        <v>0.1407767</v>
      </c>
    </row>
    <row r="33" spans="2:13" ht="30.75" customHeight="1" x14ac:dyDescent="0.25">
      <c r="B33" s="118" t="s">
        <v>98</v>
      </c>
      <c r="C33" s="31" t="s">
        <v>99</v>
      </c>
      <c r="D33" s="26" t="s">
        <v>71</v>
      </c>
      <c r="E33" s="18" t="s">
        <v>367</v>
      </c>
      <c r="F33" s="42">
        <v>21.761800000000001</v>
      </c>
      <c r="G33" s="20">
        <v>-1.4375519999999999E-2</v>
      </c>
      <c r="H33" s="94">
        <v>-8.0919649999999996E-2</v>
      </c>
      <c r="I33" s="20">
        <v>1.8195940000000001E-2</v>
      </c>
      <c r="J33" s="20">
        <v>1.317578E-2</v>
      </c>
      <c r="K33" s="20">
        <v>-1.2600100000000001E-2</v>
      </c>
      <c r="L33" s="20">
        <v>-8.6191549999999992E-2</v>
      </c>
      <c r="M33" s="20">
        <v>4.2351609999999998E-2</v>
      </c>
    </row>
    <row r="34" spans="2:13" ht="30.75" customHeight="1" x14ac:dyDescent="0.25">
      <c r="B34" s="119"/>
      <c r="C34" s="16" t="s">
        <v>121</v>
      </c>
      <c r="D34" s="55" t="s">
        <v>160</v>
      </c>
      <c r="E34" s="18" t="s">
        <v>365</v>
      </c>
      <c r="F34" s="42">
        <v>239.69</v>
      </c>
      <c r="G34" s="20">
        <v>-1.19136E-2</v>
      </c>
      <c r="H34" s="94">
        <v>5.2703230000000004E-2</v>
      </c>
      <c r="I34" s="20">
        <v>5.368902E-3</v>
      </c>
      <c r="J34" s="20">
        <v>5.4138450000000005E-2</v>
      </c>
      <c r="K34" s="20">
        <v>2.4841799999999997E-2</v>
      </c>
      <c r="L34" s="20">
        <v>5.298071E-2</v>
      </c>
      <c r="M34" s="20">
        <v>0.2472811</v>
      </c>
    </row>
    <row r="35" spans="2:13" ht="30.75" customHeight="1" x14ac:dyDescent="0.25">
      <c r="B35" s="120"/>
      <c r="C35" s="32" t="s">
        <v>100</v>
      </c>
      <c r="D35" s="28" t="s">
        <v>119</v>
      </c>
      <c r="E35" s="18" t="s">
        <v>365</v>
      </c>
      <c r="F35" s="42">
        <v>20.47</v>
      </c>
      <c r="G35" s="20">
        <v>-1.0633159999999999E-2</v>
      </c>
      <c r="H35" s="94">
        <v>3.8559160000000002E-2</v>
      </c>
      <c r="I35" s="20">
        <v>-6.3106790000000005E-3</v>
      </c>
      <c r="J35" s="20">
        <v>-3.2151300000000001E-2</v>
      </c>
      <c r="K35" s="20">
        <v>1.3366340000000001E-2</v>
      </c>
      <c r="L35" s="20">
        <v>3.9086289999999996E-2</v>
      </c>
      <c r="M35" s="20">
        <v>0.2220896</v>
      </c>
    </row>
    <row r="36" spans="2:13" ht="30.75" customHeight="1" x14ac:dyDescent="0.25">
      <c r="B36" s="120"/>
      <c r="C36" s="32" t="s">
        <v>101</v>
      </c>
      <c r="D36" s="28" t="s">
        <v>72</v>
      </c>
      <c r="E36" s="18" t="s">
        <v>365</v>
      </c>
      <c r="F36" s="42">
        <v>206.21109999999999</v>
      </c>
      <c r="G36" s="20">
        <v>-1.4057770000000001E-2</v>
      </c>
      <c r="H36" s="94">
        <v>5.0095859999999999E-2</v>
      </c>
      <c r="I36" s="20">
        <v>1.158005E-2</v>
      </c>
      <c r="J36" s="20">
        <v>2.9915899999999999E-2</v>
      </c>
      <c r="K36" s="20">
        <v>5.947649E-2</v>
      </c>
      <c r="L36" s="20">
        <v>4.0878270000000001E-2</v>
      </c>
      <c r="M36" s="20">
        <v>0.18831880000000001</v>
      </c>
    </row>
    <row r="37" spans="2:13" ht="30.75" customHeight="1" x14ac:dyDescent="0.25">
      <c r="B37" s="120"/>
      <c r="C37" s="17" t="s">
        <v>102</v>
      </c>
      <c r="D37" s="16" t="s">
        <v>73</v>
      </c>
      <c r="E37" s="18" t="s">
        <v>365</v>
      </c>
      <c r="F37" s="42">
        <v>229.85</v>
      </c>
      <c r="G37" s="20">
        <v>-1.2629410000000001E-2</v>
      </c>
      <c r="H37" s="94">
        <v>-1.815466E-2</v>
      </c>
      <c r="I37" s="20">
        <v>-1.2601029999999998E-3</v>
      </c>
      <c r="J37" s="20">
        <v>-1.607158E-3</v>
      </c>
      <c r="K37" s="20">
        <v>3.3612710000000003E-3</v>
      </c>
      <c r="L37" s="20">
        <v>-3.383775E-2</v>
      </c>
      <c r="M37" s="20">
        <v>8.3380469999999998E-2</v>
      </c>
    </row>
    <row r="38" spans="2:13" ht="30.75" customHeight="1" x14ac:dyDescent="0.25">
      <c r="B38" s="120"/>
      <c r="C38" s="32" t="s">
        <v>103</v>
      </c>
      <c r="D38" s="28" t="s">
        <v>74</v>
      </c>
      <c r="E38" s="18" t="s">
        <v>365</v>
      </c>
      <c r="F38" s="42">
        <v>1333.26</v>
      </c>
      <c r="G38" s="20">
        <v>-1.4152619999999999E-2</v>
      </c>
      <c r="H38" s="94">
        <v>1.6266199999999998E-2</v>
      </c>
      <c r="I38" s="20">
        <v>1.3443789999999999E-3</v>
      </c>
      <c r="J38" s="20">
        <v>-8.3269829999999996E-3</v>
      </c>
      <c r="K38" s="20">
        <v>2.8425970000000002E-2</v>
      </c>
      <c r="L38" s="20">
        <v>1.6641710000000001E-2</v>
      </c>
      <c r="M38" s="20">
        <v>0.1511796</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405.71</v>
      </c>
      <c r="G43" s="20" t="e">
        <v>#VALUE!</v>
      </c>
      <c r="H43" s="94">
        <v>1.7148460000000001E-2</v>
      </c>
      <c r="I43" s="20">
        <v>1.8911049999999999E-2</v>
      </c>
      <c r="J43" s="20">
        <v>1.8911049999999999E-2</v>
      </c>
      <c r="K43" s="20">
        <v>5.4255340000000001E-4</v>
      </c>
      <c r="L43" s="20">
        <v>2.4287409999999999E-2</v>
      </c>
      <c r="M43" s="20">
        <v>3.5714290000000003E-2</v>
      </c>
    </row>
    <row r="44" spans="2:13" ht="30.75" customHeight="1" x14ac:dyDescent="0.25">
      <c r="B44" s="120"/>
      <c r="C44" s="32" t="s">
        <v>187</v>
      </c>
      <c r="D44" s="23" t="s">
        <v>41</v>
      </c>
      <c r="E44" s="18" t="s">
        <v>365</v>
      </c>
      <c r="F44" s="42">
        <v>28.92</v>
      </c>
      <c r="G44" s="20">
        <v>1.385042E-3</v>
      </c>
      <c r="H44" s="94">
        <v>1.3850709999999999E-3</v>
      </c>
      <c r="I44" s="20">
        <v>1.7343049999999998E-3</v>
      </c>
      <c r="J44" s="20">
        <v>2.7777780000000003E-3</v>
      </c>
      <c r="K44" s="20">
        <v>-1.062008E-2</v>
      </c>
      <c r="L44" s="20">
        <v>-6.9204150000000007E-4</v>
      </c>
      <c r="M44" s="20">
        <v>5.903924E-2</v>
      </c>
    </row>
    <row r="45" spans="2:13" ht="30.75" customHeight="1" x14ac:dyDescent="0.25">
      <c r="B45" s="122"/>
      <c r="C45" s="36" t="s">
        <v>42</v>
      </c>
      <c r="D45" s="21" t="s">
        <v>43</v>
      </c>
      <c r="E45" s="18" t="s">
        <v>365</v>
      </c>
      <c r="F45" s="42">
        <v>99.05</v>
      </c>
      <c r="G45" s="20">
        <v>-2.115656E-3</v>
      </c>
      <c r="H45" s="94">
        <v>6.3795500000000005E-2</v>
      </c>
      <c r="I45" s="20">
        <v>4.4620219999999995E-3</v>
      </c>
      <c r="J45" s="20">
        <v>2.9518759999999998E-2</v>
      </c>
      <c r="K45" s="20">
        <v>5.2715490000000004E-2</v>
      </c>
      <c r="L45" s="20">
        <v>7.5111259999999999E-2</v>
      </c>
      <c r="M45" s="20">
        <v>0.17357820000000002</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16.670000000000002</v>
      </c>
      <c r="G47" s="20">
        <v>-1.1983219999999999E-3</v>
      </c>
      <c r="H47" s="94">
        <v>3.028428E-2</v>
      </c>
      <c r="I47" s="20">
        <v>-1.5339229999999999E-2</v>
      </c>
      <c r="J47" s="20">
        <v>2.897657E-2</v>
      </c>
      <c r="K47" s="20">
        <v>5.4327230000000004E-2</v>
      </c>
      <c r="L47" s="20">
        <v>6.305732E-2</v>
      </c>
      <c r="M47" s="20">
        <v>3.8581210000000005E-2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152.77070000000001</v>
      </c>
      <c r="G49" s="20">
        <v>9.6839989999999998E-4</v>
      </c>
      <c r="H49" s="94">
        <v>-0.14464299999999999</v>
      </c>
      <c r="I49" s="20">
        <v>-1.9226969999999999E-2</v>
      </c>
      <c r="J49" s="20">
        <v>-1.4710589999999999E-2</v>
      </c>
      <c r="K49" s="20">
        <v>-4.9625530000000001E-2</v>
      </c>
      <c r="L49" s="20">
        <v>-0.13546</v>
      </c>
      <c r="M49" s="20">
        <v>-0.17685759999999998</v>
      </c>
    </row>
    <row r="50" spans="2:13" ht="30.75" customHeight="1" x14ac:dyDescent="0.25">
      <c r="B50" s="124"/>
      <c r="C50" s="32" t="s">
        <v>191</v>
      </c>
      <c r="D50" s="16" t="s">
        <v>49</v>
      </c>
      <c r="E50" s="18" t="s">
        <v>367</v>
      </c>
      <c r="F50" s="42">
        <v>143.33000000000001</v>
      </c>
      <c r="G50" s="20">
        <v>-7.7535479999999999E-3</v>
      </c>
      <c r="H50" s="94">
        <v>7.0259129999999999E-3</v>
      </c>
      <c r="I50" s="20">
        <v>6.46022E-3</v>
      </c>
      <c r="J50" s="20">
        <v>1.193166E-2</v>
      </c>
      <c r="K50" s="20">
        <v>6.0363579999999995E-3</v>
      </c>
      <c r="L50" s="20">
        <v>9.864017000000001E-3</v>
      </c>
      <c r="M50" s="20">
        <v>9.0210700000000005E-2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329.01</v>
      </c>
      <c r="G52" s="20">
        <v>-1.579467E-2</v>
      </c>
      <c r="H52" s="94">
        <v>-6.1446269999999997E-2</v>
      </c>
      <c r="I52" s="20">
        <v>-1.591242E-2</v>
      </c>
      <c r="J52" s="20">
        <v>1.131159E-2</v>
      </c>
      <c r="K52" s="20">
        <v>-1.4320379999999999E-2</v>
      </c>
      <c r="L52" s="20">
        <v>-5.9729640000000001E-2</v>
      </c>
      <c r="M52" s="20">
        <v>5.5625170000000003E-3</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377</v>
      </c>
      <c r="F55" s="42">
        <v>280.63</v>
      </c>
      <c r="G55" s="20" t="e">
        <v>#VALUE!</v>
      </c>
      <c r="H55" s="94">
        <v>6.0501869999999999E-2</v>
      </c>
      <c r="I55" s="20">
        <v>-5.3519530000000004E-3</v>
      </c>
      <c r="J55" s="20">
        <v>1.8921809999999999E-3</v>
      </c>
      <c r="K55" s="20">
        <v>-9.9139150000000006E-3</v>
      </c>
      <c r="L55" s="20">
        <v>4.5254770000000007E-2</v>
      </c>
      <c r="M55" s="20">
        <v>9.3605079999999993E-2</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30.815999999999999</v>
      </c>
      <c r="G57" s="20" t="e">
        <v>#VALUE!</v>
      </c>
      <c r="H57" s="94">
        <v>0.15015119999999998</v>
      </c>
      <c r="I57" s="20">
        <v>-2.5149469999999997E-2</v>
      </c>
      <c r="J57" s="20">
        <v>5.7769509999999998E-3</v>
      </c>
      <c r="K57" s="20">
        <v>2.9052289999999998E-2</v>
      </c>
      <c r="L57" s="20">
        <v>0.27217930000000001</v>
      </c>
      <c r="M57" s="20">
        <v>0.48096890000000003</v>
      </c>
    </row>
    <row r="58" spans="2:13" ht="30.75" customHeight="1" x14ac:dyDescent="0.25">
      <c r="B58" s="53"/>
      <c r="C58" s="33" t="s">
        <v>123</v>
      </c>
      <c r="D58" s="21" t="s">
        <v>193</v>
      </c>
      <c r="E58" s="18" t="s">
        <v>366</v>
      </c>
      <c r="F58" s="42">
        <v>31.242999999999999</v>
      </c>
      <c r="G58" s="20" t="e">
        <v>#VALUE!</v>
      </c>
      <c r="H58" s="94">
        <v>0.15016199999999999</v>
      </c>
      <c r="I58" s="20">
        <v>-2.5148990000000003E-2</v>
      </c>
      <c r="J58" s="20">
        <v>5.7622969999999996E-3</v>
      </c>
      <c r="K58" s="20">
        <v>2.9016529999999999E-2</v>
      </c>
      <c r="L58" s="20">
        <v>0.27216090000000004</v>
      </c>
      <c r="M58" s="20">
        <v>0.48106189999999999</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59.92</v>
      </c>
      <c r="G60" s="20">
        <v>2.0066890000000003E-3</v>
      </c>
      <c r="H60" s="94">
        <v>0.15297280000000002</v>
      </c>
      <c r="I60" s="20">
        <v>6.5645520000000004E-3</v>
      </c>
      <c r="J60" s="20">
        <v>2.837489E-2</v>
      </c>
      <c r="K60" s="20">
        <v>1.3903019999999999E-2</v>
      </c>
      <c r="L60" s="20">
        <v>0.19576080000000001</v>
      </c>
      <c r="M60" s="20">
        <v>0.46676479999999998</v>
      </c>
    </row>
    <row r="61" spans="2:13" ht="30.75" customHeight="1" x14ac:dyDescent="0.25">
      <c r="B61" s="126"/>
      <c r="C61" s="17" t="s">
        <v>199</v>
      </c>
      <c r="D61" s="16" t="s">
        <v>209</v>
      </c>
      <c r="E61" s="18" t="s">
        <v>368</v>
      </c>
      <c r="F61" s="42">
        <v>2.2200000000000002</v>
      </c>
      <c r="G61" s="20" t="e">
        <v>#VALUE!</v>
      </c>
      <c r="H61" s="94">
        <v>0.1468719</v>
      </c>
      <c r="I61" s="20">
        <v>-8.6187650000000005E-3</v>
      </c>
      <c r="J61" s="20">
        <v>2.2146509999999998E-2</v>
      </c>
      <c r="K61" s="20">
        <v>2.2476050000000001E-2</v>
      </c>
      <c r="L61" s="20">
        <v>0.19271479999999999</v>
      </c>
      <c r="M61" s="20">
        <v>0.45860709999999999</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59.42</v>
      </c>
      <c r="G65" s="20">
        <v>8.3149499999999998E-3</v>
      </c>
      <c r="H65" s="94">
        <v>7.5475109999999998E-2</v>
      </c>
      <c r="I65" s="20">
        <v>-6.9093360000000003E-3</v>
      </c>
      <c r="J65" s="20">
        <v>2.772933E-2</v>
      </c>
      <c r="K65" s="20">
        <v>4.2086649999999996E-2</v>
      </c>
      <c r="L65" s="20">
        <v>6.4679310000000004E-2</v>
      </c>
      <c r="M65" s="20">
        <v>0.1337053</v>
      </c>
    </row>
    <row r="66" spans="2:13" ht="30.75" customHeight="1" x14ac:dyDescent="0.25">
      <c r="B66" s="54"/>
      <c r="C66" s="17" t="s">
        <v>295</v>
      </c>
      <c r="D66" s="16" t="s">
        <v>299</v>
      </c>
      <c r="E66" s="18" t="s">
        <v>365</v>
      </c>
      <c r="F66" s="42">
        <v>885.39</v>
      </c>
      <c r="G66" s="20">
        <v>9.2329790000000005E-3</v>
      </c>
      <c r="H66" s="94">
        <v>8.5821889999999998E-2</v>
      </c>
      <c r="I66" s="20">
        <v>-3.9850140000000003E-3</v>
      </c>
      <c r="J66" s="20">
        <v>5.9050150000000004E-3</v>
      </c>
      <c r="K66" s="20">
        <v>4.076258E-2</v>
      </c>
      <c r="L66" s="20">
        <v>8.490905E-2</v>
      </c>
      <c r="M66" s="20">
        <v>0.1660818</v>
      </c>
    </row>
    <row r="67" spans="2:13" ht="30.75" customHeight="1" x14ac:dyDescent="0.25">
      <c r="B67" s="54"/>
      <c r="C67" s="17" t="s">
        <v>297</v>
      </c>
      <c r="D67" s="16" t="s">
        <v>300</v>
      </c>
      <c r="E67" s="18" t="s">
        <v>367</v>
      </c>
      <c r="F67" s="42">
        <v>10.85</v>
      </c>
      <c r="G67" s="20">
        <v>-1.839926E-3</v>
      </c>
      <c r="H67" s="94">
        <v>3.6294149999999997E-2</v>
      </c>
      <c r="I67" s="20">
        <v>5.3554939999999997E-3</v>
      </c>
      <c r="J67" s="20">
        <v>2.231557E-2</v>
      </c>
      <c r="K67" s="20">
        <v>3.7544660000000001E-2</v>
      </c>
      <c r="L67" s="20">
        <v>6.8720000000000003E-2</v>
      </c>
      <c r="M67" s="20">
        <v>0.15467420000000001</v>
      </c>
    </row>
    <row r="68" spans="2:13" ht="30.75" customHeight="1" x14ac:dyDescent="0.25">
      <c r="B68" s="56"/>
      <c r="C68" s="34" t="s">
        <v>301</v>
      </c>
      <c r="D68" s="34" t="s">
        <v>305</v>
      </c>
      <c r="E68" s="18" t="s">
        <v>367</v>
      </c>
      <c r="F68" s="42">
        <v>9.58</v>
      </c>
      <c r="G68" s="20">
        <v>-2.0833330000000001E-3</v>
      </c>
      <c r="H68" s="94">
        <v>3.4557209999999998E-2</v>
      </c>
      <c r="I68" s="20">
        <v>4.8820249999999999E-3</v>
      </c>
      <c r="J68" s="20">
        <v>2.1931980000000004E-2</v>
      </c>
      <c r="K68" s="20">
        <v>3.720557E-2</v>
      </c>
      <c r="L68" s="20">
        <v>6.7669629999999995E-2</v>
      </c>
      <c r="M68" s="20">
        <v>0.1492195</v>
      </c>
    </row>
    <row r="69" spans="2:13" ht="30.75" customHeight="1" x14ac:dyDescent="0.25">
      <c r="B69" s="110" t="s">
        <v>59</v>
      </c>
      <c r="C69" s="17" t="s">
        <v>302</v>
      </c>
      <c r="D69" s="16" t="s">
        <v>304</v>
      </c>
      <c r="E69" s="18" t="s">
        <v>367</v>
      </c>
      <c r="F69" s="42">
        <v>398.26</v>
      </c>
      <c r="G69" s="20">
        <v>-1.2006950000000001E-2</v>
      </c>
      <c r="H69" s="94">
        <v>0.3197469</v>
      </c>
      <c r="I69" s="20">
        <v>4.3412189999999996E-2</v>
      </c>
      <c r="J69" s="20">
        <v>0.1369437</v>
      </c>
      <c r="K69" s="20">
        <v>0.23648669999999999</v>
      </c>
      <c r="L69" s="20">
        <v>0.35250970000000004</v>
      </c>
      <c r="M69" s="20">
        <v>0.61914049999999998</v>
      </c>
    </row>
    <row r="70" spans="2:13" ht="30.75" customHeight="1" x14ac:dyDescent="0.25">
      <c r="B70" s="110"/>
      <c r="C70" s="102" t="s">
        <v>303</v>
      </c>
      <c r="D70" s="16" t="s">
        <v>277</v>
      </c>
      <c r="E70" s="18" t="s">
        <v>365</v>
      </c>
      <c r="F70" s="42">
        <v>60.6</v>
      </c>
      <c r="G70" s="20">
        <v>-9.965692E-3</v>
      </c>
      <c r="H70" s="94">
        <v>0.29018519999999998</v>
      </c>
      <c r="I70" s="20">
        <v>1.1011010000000002E-2</v>
      </c>
      <c r="J70" s="20">
        <v>6.9160199999999991E-2</v>
      </c>
      <c r="K70" s="20">
        <v>0.22005230000000001</v>
      </c>
      <c r="L70" s="20">
        <v>0.33597889999999997</v>
      </c>
      <c r="M70" s="20">
        <v>0.56791720000000001</v>
      </c>
    </row>
    <row r="71" spans="2:13" ht="30.75" customHeight="1" x14ac:dyDescent="0.25">
      <c r="B71" s="110"/>
      <c r="C71" s="104" t="s">
        <v>14</v>
      </c>
      <c r="D71" s="22" t="s">
        <v>75</v>
      </c>
      <c r="E71" s="18" t="s">
        <v>365</v>
      </c>
      <c r="F71" s="42">
        <v>65.16</v>
      </c>
      <c r="G71" s="20">
        <v>-1.9413090000000001E-2</v>
      </c>
      <c r="H71" s="94">
        <v>0.38579330000000001</v>
      </c>
      <c r="I71" s="20">
        <v>5.1091430000000007E-2</v>
      </c>
      <c r="J71" s="20">
        <v>0.2088412</v>
      </c>
      <c r="K71" s="20">
        <v>0.2958268</v>
      </c>
      <c r="L71" s="20">
        <v>0.45309430000000001</v>
      </c>
      <c r="M71" s="20">
        <v>0.68826220000000005</v>
      </c>
    </row>
    <row r="72" spans="2:13" ht="30.75" customHeight="1" x14ac:dyDescent="0.25">
      <c r="B72" s="43"/>
      <c r="C72" s="105" t="s">
        <v>325</v>
      </c>
      <c r="D72" s="106" t="s">
        <v>326</v>
      </c>
      <c r="E72" s="18" t="s">
        <v>365</v>
      </c>
      <c r="F72" s="42">
        <v>68.709999999999994</v>
      </c>
      <c r="G72" s="20">
        <v>-2.080661E-2</v>
      </c>
      <c r="H72" s="94">
        <v>0.30058669999999998</v>
      </c>
      <c r="I72" s="20">
        <v>-8.7247349999999997E-4</v>
      </c>
      <c r="J72" s="20">
        <v>6.7256910000000003E-2</v>
      </c>
      <c r="K72" s="20">
        <v>0.2221629</v>
      </c>
      <c r="L72" s="20">
        <v>0.32696019999999998</v>
      </c>
      <c r="M72" s="20">
        <v>0.60531360000000001</v>
      </c>
    </row>
    <row r="73" spans="2:13" ht="30.75" customHeight="1" x14ac:dyDescent="0.25">
      <c r="B73" s="40" t="s">
        <v>15</v>
      </c>
      <c r="C73" s="103" t="s">
        <v>16</v>
      </c>
      <c r="D73" s="41" t="s">
        <v>331</v>
      </c>
      <c r="E73" s="18" t="s">
        <v>365</v>
      </c>
      <c r="F73" s="42">
        <v>28.31</v>
      </c>
      <c r="G73" s="20">
        <v>-1.0585740000000001E-3</v>
      </c>
      <c r="H73" s="94">
        <v>6.5487400000000001E-2</v>
      </c>
      <c r="I73" s="20">
        <v>2.1216410000000001E-3</v>
      </c>
      <c r="J73" s="20">
        <v>1.759426E-2</v>
      </c>
      <c r="K73" s="20">
        <v>5.1967329999999999E-2</v>
      </c>
      <c r="L73" s="20">
        <v>5.3140099999999996E-2</v>
      </c>
      <c r="M73" s="20">
        <v>0.23324629999999999</v>
      </c>
    </row>
    <row r="74" spans="2:13" ht="30.75" customHeight="1" x14ac:dyDescent="0.25">
      <c r="B74" s="128" t="s">
        <v>17</v>
      </c>
      <c r="C74" s="17" t="s">
        <v>247</v>
      </c>
      <c r="D74" s="16" t="s">
        <v>249</v>
      </c>
      <c r="E74" s="18" t="s">
        <v>365</v>
      </c>
      <c r="F74" s="42">
        <v>298.33999999999997</v>
      </c>
      <c r="G74" s="20">
        <v>-1.6710059999999999E-2</v>
      </c>
      <c r="H74" s="94">
        <v>7.1700529999999998E-2</v>
      </c>
      <c r="I74" s="20">
        <v>-4.3555459999999999E-4</v>
      </c>
      <c r="J74" s="20">
        <v>5.2707980000000001E-2</v>
      </c>
      <c r="K74" s="20">
        <v>7.7370040000000001E-2</v>
      </c>
      <c r="L74" s="20">
        <v>0.11757339999999999</v>
      </c>
      <c r="M74" s="20">
        <v>0.20093219999999998</v>
      </c>
    </row>
    <row r="75" spans="2:13" ht="30.75" customHeight="1" x14ac:dyDescent="0.25">
      <c r="B75" s="110"/>
      <c r="C75" s="17" t="s">
        <v>248</v>
      </c>
      <c r="D75" s="16" t="s">
        <v>250</v>
      </c>
      <c r="E75" s="18" t="s">
        <v>365</v>
      </c>
      <c r="F75" s="42">
        <v>256.54000000000002</v>
      </c>
      <c r="G75" s="20">
        <v>-1.7953529999999999E-2</v>
      </c>
      <c r="H75" s="94">
        <v>8.2447259999999994E-2</v>
      </c>
      <c r="I75" s="20">
        <v>-2.604875E-3</v>
      </c>
      <c r="J75" s="20">
        <v>6.0416119999999997E-2</v>
      </c>
      <c r="K75" s="20">
        <v>7.7773480000000006E-2</v>
      </c>
      <c r="L75" s="20">
        <v>0.1223356</v>
      </c>
      <c r="M75" s="20">
        <v>0.17553260000000001</v>
      </c>
    </row>
    <row r="76" spans="2:13" ht="30.75" customHeight="1" x14ac:dyDescent="0.25">
      <c r="B76" s="129"/>
      <c r="C76" s="34" t="s">
        <v>291</v>
      </c>
      <c r="D76" s="22" t="s">
        <v>76</v>
      </c>
      <c r="E76" s="18" t="s">
        <v>378</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191.43</v>
      </c>
      <c r="G77" s="20">
        <v>-1.0032579999999999E-2</v>
      </c>
      <c r="H77" s="94">
        <v>-0.13152160000000002</v>
      </c>
      <c r="I77" s="20">
        <v>-1.8358030000000001E-2</v>
      </c>
      <c r="J77" s="20">
        <v>-2.4162720000000002E-2</v>
      </c>
      <c r="K77" s="20">
        <v>-6.8965520000000002E-2</v>
      </c>
      <c r="L77" s="20">
        <v>-0.12696680000000002</v>
      </c>
      <c r="M77" s="20">
        <v>-0.1479124</v>
      </c>
    </row>
    <row r="78" spans="2:13" ht="30.75" customHeight="1" x14ac:dyDescent="0.25">
      <c r="B78" s="95" t="s">
        <v>18</v>
      </c>
      <c r="C78" s="96" t="s">
        <v>231</v>
      </c>
      <c r="D78" s="38" t="s">
        <v>77</v>
      </c>
      <c r="E78" s="18" t="s">
        <v>365</v>
      </c>
      <c r="F78" s="42">
        <v>116.23</v>
      </c>
      <c r="G78" s="20">
        <v>9.472959E-4</v>
      </c>
      <c r="H78" s="94">
        <v>0.21009889999999998</v>
      </c>
      <c r="I78" s="20">
        <v>4.6739910000000003E-2</v>
      </c>
      <c r="J78" s="20">
        <v>7.9301700000000003E-2</v>
      </c>
      <c r="K78" s="20">
        <v>5.2759040000000005E-3</v>
      </c>
      <c r="L78" s="20">
        <v>0.29547479999999998</v>
      </c>
      <c r="M78" s="20">
        <v>0.80117769999999988</v>
      </c>
    </row>
    <row r="79" spans="2:13" ht="30.75" customHeight="1" x14ac:dyDescent="0.25">
      <c r="B79" s="43"/>
      <c r="C79" s="17" t="s">
        <v>212</v>
      </c>
      <c r="D79" s="16" t="s">
        <v>251</v>
      </c>
      <c r="E79" s="18" t="s">
        <v>379</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46.174599999999998</v>
      </c>
      <c r="G80" s="20">
        <v>-4.2439949999999995E-3</v>
      </c>
      <c r="H80" s="94">
        <v>8.7848480000000007E-2</v>
      </c>
      <c r="I80" s="20">
        <v>-9.9955400000000007E-3</v>
      </c>
      <c r="J80" s="20">
        <v>3.956341E-2</v>
      </c>
      <c r="K80" s="20">
        <v>7.7438580000000007E-2</v>
      </c>
      <c r="L80" s="20">
        <v>9.0116270000000012E-2</v>
      </c>
      <c r="M80" s="20">
        <v>6.5455410000000006E-2</v>
      </c>
    </row>
    <row r="81" spans="2:13" ht="30.75" customHeight="1" x14ac:dyDescent="0.25">
      <c r="B81" s="134"/>
      <c r="C81" s="99" t="s">
        <v>321</v>
      </c>
      <c r="D81" s="100" t="s">
        <v>320</v>
      </c>
      <c r="E81" s="18" t="s">
        <v>367</v>
      </c>
      <c r="F81" s="42">
        <v>55.866900000000001</v>
      </c>
      <c r="G81" s="20">
        <v>-8.9970390000000001E-3</v>
      </c>
      <c r="H81" s="94">
        <v>7.2552519999999995E-2</v>
      </c>
      <c r="I81" s="20">
        <v>-3.0853069999999998E-3</v>
      </c>
      <c r="J81" s="20">
        <v>3.265034E-2</v>
      </c>
      <c r="K81" s="20">
        <v>7.6284210000000005E-2</v>
      </c>
      <c r="L81" s="20">
        <v>0.1143338</v>
      </c>
      <c r="M81" s="20">
        <v>0.17500740000000001</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28.02</v>
      </c>
      <c r="G83" s="20">
        <v>7.1428569999999996E-4</v>
      </c>
      <c r="H83" s="94">
        <v>2.0764999999999999E-2</v>
      </c>
      <c r="I83" s="20">
        <v>-1.426533E-3</v>
      </c>
      <c r="J83" s="20">
        <v>-7.4441690000000005E-3</v>
      </c>
      <c r="K83" s="20">
        <v>7.1479630000000007E-4</v>
      </c>
      <c r="L83" s="20">
        <v>2.6769340000000003E-2</v>
      </c>
      <c r="M83" s="20">
        <v>9.076743000000001E-2</v>
      </c>
    </row>
    <row r="84" spans="2:13" ht="30.75" customHeight="1" x14ac:dyDescent="0.25">
      <c r="B84" s="128" t="s">
        <v>13</v>
      </c>
      <c r="C84" s="17" t="s">
        <v>307</v>
      </c>
      <c r="D84" s="16" t="s">
        <v>252</v>
      </c>
      <c r="E84" s="18" t="s">
        <v>365</v>
      </c>
      <c r="F84" s="42">
        <v>4.4000000000000004</v>
      </c>
      <c r="G84" s="20">
        <v>2.2779039999999999E-3</v>
      </c>
      <c r="H84" s="94">
        <v>-6.7719709999999999E-3</v>
      </c>
      <c r="I84" s="20">
        <v>3.1570809999999999E-3</v>
      </c>
      <c r="J84" s="20">
        <v>1.094414E-2</v>
      </c>
      <c r="K84" s="20">
        <v>1.431902E-2</v>
      </c>
      <c r="L84" s="20">
        <v>4.94536E-2</v>
      </c>
      <c r="M84" s="20">
        <v>0.19203130000000002</v>
      </c>
    </row>
    <row r="85" spans="2:13" ht="30.75" customHeight="1" x14ac:dyDescent="0.25">
      <c r="B85" s="110"/>
      <c r="C85" s="17" t="s">
        <v>308</v>
      </c>
      <c r="D85" s="16" t="s">
        <v>253</v>
      </c>
      <c r="E85" s="18" t="s">
        <v>365</v>
      </c>
      <c r="F85" s="42">
        <v>15.68</v>
      </c>
      <c r="G85" s="20">
        <v>-1.2738849999999998E-3</v>
      </c>
      <c r="H85" s="94">
        <v>-3.3292189999999999E-2</v>
      </c>
      <c r="I85" s="20">
        <v>-8.2122549999999999E-3</v>
      </c>
      <c r="J85" s="20">
        <v>-2.0586400000000001E-2</v>
      </c>
      <c r="K85" s="20">
        <v>-4.0928529999999998E-2</v>
      </c>
      <c r="L85" s="20">
        <v>-2.6054590000000002E-2</v>
      </c>
      <c r="M85" s="20">
        <v>-4.7907820000000004E-2</v>
      </c>
    </row>
    <row r="86" spans="2:13" ht="30.75" customHeight="1" x14ac:dyDescent="0.25">
      <c r="B86" s="110"/>
      <c r="C86" s="17" t="s">
        <v>213</v>
      </c>
      <c r="D86" s="16" t="s">
        <v>254</v>
      </c>
      <c r="E86" s="18" t="s">
        <v>365</v>
      </c>
      <c r="F86" s="42">
        <v>54.65</v>
      </c>
      <c r="G86" s="20">
        <v>1.64956E-3</v>
      </c>
      <c r="H86" s="94">
        <v>2.455943E-2</v>
      </c>
      <c r="I86" s="20">
        <v>4.9732910000000003E-3</v>
      </c>
      <c r="J86" s="20">
        <v>8.6892219999999999E-3</v>
      </c>
      <c r="K86" s="20">
        <v>1.037037E-2</v>
      </c>
      <c r="L86" s="20">
        <v>2.6721870000000002E-2</v>
      </c>
      <c r="M86" s="20">
        <v>0.1352476</v>
      </c>
    </row>
    <row r="87" spans="2:13" ht="30.75" customHeight="1" x14ac:dyDescent="0.25">
      <c r="B87" s="110"/>
      <c r="C87" s="17" t="s">
        <v>309</v>
      </c>
      <c r="D87" s="16" t="s">
        <v>255</v>
      </c>
      <c r="E87" s="18" t="s">
        <v>367</v>
      </c>
      <c r="F87" s="42">
        <v>7.61</v>
      </c>
      <c r="G87" s="20">
        <v>-2.6212319999999998E-3</v>
      </c>
      <c r="H87" s="94">
        <v>-1.9329929999999999E-2</v>
      </c>
      <c r="I87" s="20">
        <v>1.6288250000000002E-3</v>
      </c>
      <c r="J87" s="20">
        <v>4.2577719999999999E-3</v>
      </c>
      <c r="K87" s="20">
        <v>-1.4987339999999998E-3</v>
      </c>
      <c r="L87" s="20">
        <v>1.104085E-2</v>
      </c>
      <c r="M87" s="20">
        <v>5.9005140000000005E-2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34.49</v>
      </c>
      <c r="G90" s="20">
        <v>4.0756910000000002E-3</v>
      </c>
      <c r="H90" s="94">
        <v>1.114041E-2</v>
      </c>
      <c r="I90" s="20">
        <v>-2.6132400000000002E-3</v>
      </c>
      <c r="J90" s="20">
        <v>1.1658409999999999E-3</v>
      </c>
      <c r="K90" s="20">
        <v>4.6797309999999995E-3</v>
      </c>
      <c r="L90" s="20">
        <v>1.2975520000000001E-2</v>
      </c>
      <c r="M90" s="20">
        <v>6.0840020000000002E-2</v>
      </c>
    </row>
    <row r="91" spans="2:13" ht="30.75" customHeight="1" x14ac:dyDescent="0.25">
      <c r="B91" s="110"/>
      <c r="C91" s="17" t="s">
        <v>215</v>
      </c>
      <c r="D91" s="16" t="s">
        <v>258</v>
      </c>
      <c r="E91" s="18" t="s">
        <v>365</v>
      </c>
      <c r="F91" s="42">
        <v>7.35</v>
      </c>
      <c r="G91" s="20">
        <v>1.3623979999999999E-3</v>
      </c>
      <c r="H91" s="94">
        <v>-0.02</v>
      </c>
      <c r="I91" s="20">
        <v>2.7322410000000003E-3</v>
      </c>
      <c r="J91" s="20">
        <v>5.4794520000000001E-3</v>
      </c>
      <c r="K91" s="20">
        <v>7.7539929999999998E-3</v>
      </c>
      <c r="L91" s="20">
        <v>2.3556900000000002E-2</v>
      </c>
      <c r="M91" s="20">
        <v>5.5249300000000001E-2</v>
      </c>
    </row>
    <row r="92" spans="2:13" ht="30.75" customHeight="1" x14ac:dyDescent="0.25">
      <c r="B92" s="110"/>
      <c r="C92" s="17" t="s">
        <v>216</v>
      </c>
      <c r="D92" s="16" t="s">
        <v>259</v>
      </c>
      <c r="E92" s="18" t="s">
        <v>365</v>
      </c>
      <c r="F92" s="42">
        <v>5.05</v>
      </c>
      <c r="G92" s="20">
        <v>0</v>
      </c>
      <c r="H92" s="94">
        <v>-1.9417489999999999E-2</v>
      </c>
      <c r="I92" s="20">
        <v>2.5781890000000003E-3</v>
      </c>
      <c r="J92" s="20">
        <v>7.1534459999999999E-3</v>
      </c>
      <c r="K92" s="20">
        <v>5.4224879999999996E-3</v>
      </c>
      <c r="L92" s="20">
        <v>9.7267340000000008E-3</v>
      </c>
      <c r="M92" s="20">
        <v>3.3279780000000002E-2</v>
      </c>
    </row>
    <row r="93" spans="2:13" ht="30.75" customHeight="1" x14ac:dyDescent="0.25">
      <c r="B93" s="54"/>
      <c r="C93" s="17" t="s">
        <v>217</v>
      </c>
      <c r="D93" s="16" t="s">
        <v>260</v>
      </c>
      <c r="E93" s="18" t="s">
        <v>365</v>
      </c>
      <c r="F93" s="42">
        <v>468.93</v>
      </c>
      <c r="G93" s="20">
        <v>9.6055329999999994E-4</v>
      </c>
      <c r="H93" s="94">
        <v>6.5899940000000001E-3</v>
      </c>
      <c r="I93" s="20">
        <v>3.8436900000000002E-4</v>
      </c>
      <c r="J93" s="20">
        <v>4.2709490000000002E-4</v>
      </c>
      <c r="K93" s="20">
        <v>4.9121599999999996E-3</v>
      </c>
      <c r="L93" s="20">
        <v>1.1923280000000001E-2</v>
      </c>
      <c r="M93" s="20">
        <v>4.9603439999999999E-2</v>
      </c>
    </row>
    <row r="94" spans="2:13" ht="30.75" customHeight="1" x14ac:dyDescent="0.25">
      <c r="B94" s="54"/>
      <c r="C94" s="17" t="s">
        <v>218</v>
      </c>
      <c r="D94" s="16" t="s">
        <v>261</v>
      </c>
      <c r="E94" s="18" t="s">
        <v>367</v>
      </c>
      <c r="F94" s="42">
        <v>10.6106</v>
      </c>
      <c r="G94" s="20">
        <v>-5.7456649999999994E-4</v>
      </c>
      <c r="H94" s="94">
        <v>-1.026988E-2</v>
      </c>
      <c r="I94" s="20">
        <v>2.4290180000000001E-4</v>
      </c>
      <c r="J94" s="20">
        <v>2.183548E-3</v>
      </c>
      <c r="K94" s="20">
        <v>4.2641620000000001E-4</v>
      </c>
      <c r="L94" s="20">
        <v>8.4074869999999999E-3</v>
      </c>
      <c r="M94" s="20">
        <v>4.7091849999999998E-2</v>
      </c>
    </row>
    <row r="95" spans="2:13" ht="30.75" customHeight="1" x14ac:dyDescent="0.25">
      <c r="B95" s="54"/>
      <c r="C95" s="17" t="s">
        <v>293</v>
      </c>
      <c r="D95" s="16" t="s">
        <v>292</v>
      </c>
      <c r="E95" s="18" t="s">
        <v>367</v>
      </c>
      <c r="F95" s="42">
        <v>97.05</v>
      </c>
      <c r="G95" s="20">
        <v>-2.4668519999999998E-3</v>
      </c>
      <c r="H95" s="94">
        <v>-5.9775250000000002E-2</v>
      </c>
      <c r="I95" s="20">
        <v>9.2821780000000012E-4</v>
      </c>
      <c r="J95" s="20">
        <v>7.9975070000000009E-3</v>
      </c>
      <c r="K95" s="20">
        <v>2.3764199999999999E-2</v>
      </c>
      <c r="L95" s="20">
        <v>2.616388E-2</v>
      </c>
      <c r="M95" s="20">
        <v>8.8797089999999995E-2</v>
      </c>
    </row>
    <row r="96" spans="2:13" ht="30.75" customHeight="1" x14ac:dyDescent="0.25">
      <c r="B96" s="54"/>
      <c r="C96" s="17" t="s">
        <v>346</v>
      </c>
      <c r="D96" s="16" t="s">
        <v>347</v>
      </c>
      <c r="E96" s="18" t="s">
        <v>365</v>
      </c>
      <c r="F96" s="42">
        <v>6.85</v>
      </c>
      <c r="G96" s="20">
        <v>1.461988E-3</v>
      </c>
      <c r="H96" s="94">
        <v>-3.111742E-2</v>
      </c>
      <c r="I96" s="20">
        <v>6.393712999999999E-4</v>
      </c>
      <c r="J96" s="20">
        <v>3.5482069999999998E-3</v>
      </c>
      <c r="K96" s="20">
        <v>1.061838E-2</v>
      </c>
      <c r="L96" s="20">
        <v>1.6971719999999999E-2</v>
      </c>
      <c r="M96" s="20">
        <v>6.1557130000000002E-2</v>
      </c>
    </row>
    <row r="97" spans="2:13" ht="30.75" customHeight="1" x14ac:dyDescent="0.25">
      <c r="B97" s="54"/>
      <c r="C97" s="17" t="s">
        <v>344</v>
      </c>
      <c r="D97" s="16" t="s">
        <v>345</v>
      </c>
      <c r="E97" s="18" t="s">
        <v>365</v>
      </c>
      <c r="F97" s="42">
        <v>4.641</v>
      </c>
      <c r="G97" s="20">
        <v>8.6262670000000004E-4</v>
      </c>
      <c r="H97" s="94">
        <v>-7.2727679999999998E-3</v>
      </c>
      <c r="I97" s="20">
        <v>3.5541980000000002E-3</v>
      </c>
      <c r="J97" s="20">
        <v>1.2471779999999998E-2</v>
      </c>
      <c r="K97" s="20">
        <v>9.8107060000000006E-3</v>
      </c>
      <c r="L97" s="20">
        <v>3.736482E-2</v>
      </c>
      <c r="M97" s="20">
        <v>9.9182579999999992E-2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26.68</v>
      </c>
      <c r="G99" s="20">
        <v>1.501502E-3</v>
      </c>
      <c r="H99" s="94">
        <v>-1.87054E-3</v>
      </c>
      <c r="I99" s="20">
        <v>-1.87569E-2</v>
      </c>
      <c r="J99" s="20">
        <v>-3.193033E-2</v>
      </c>
      <c r="K99" s="20">
        <v>-2.7342330000000001E-2</v>
      </c>
      <c r="L99" s="20">
        <v>1.8709429999999999E-2</v>
      </c>
      <c r="M99" s="20">
        <v>0.30082890000000001</v>
      </c>
    </row>
    <row r="100" spans="2:13" ht="30.75" customHeight="1" x14ac:dyDescent="0.25">
      <c r="B100" s="110"/>
      <c r="C100" s="17" t="s">
        <v>220</v>
      </c>
      <c r="D100" s="16" t="s">
        <v>263</v>
      </c>
      <c r="E100" s="18" t="s">
        <v>367</v>
      </c>
      <c r="F100" s="42">
        <v>443</v>
      </c>
      <c r="G100" s="20">
        <v>2.2624430000000003E-3</v>
      </c>
      <c r="H100" s="94">
        <v>-5.3418799999999995E-2</v>
      </c>
      <c r="I100" s="20">
        <v>-3.2822759999999999E-2</v>
      </c>
      <c r="J100" s="20">
        <v>-4.6386190000000001E-2</v>
      </c>
      <c r="K100" s="20">
        <v>-5.2279280000000004E-2</v>
      </c>
      <c r="L100" s="20">
        <v>-4.4179099999999999E-2</v>
      </c>
      <c r="M100" s="20">
        <v>7.2468240000000003E-2</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380</v>
      </c>
      <c r="F102" s="42">
        <v>1.1728000000000001</v>
      </c>
      <c r="G102" s="20" t="e">
        <v>#VALUE!</v>
      </c>
      <c r="H102" s="94">
        <v>-4.5832679999999997E-3</v>
      </c>
      <c r="I102" s="20">
        <v>-2.2422270000000001E-2</v>
      </c>
      <c r="J102" s="20">
        <v>-8.1813199999999989E-2</v>
      </c>
      <c r="K102" s="20">
        <v>-4.5832630000000006E-3</v>
      </c>
      <c r="L102" s="20">
        <v>-3.9554499999999999E-2</v>
      </c>
      <c r="M102" s="20">
        <v>9.2195940000000004E-2</v>
      </c>
    </row>
    <row r="103" spans="2:13" ht="30.75" customHeight="1" x14ac:dyDescent="0.25">
      <c r="B103" s="110"/>
      <c r="C103" s="17" t="s">
        <v>313</v>
      </c>
      <c r="D103" s="16" t="s">
        <v>337</v>
      </c>
      <c r="E103" s="18" t="s">
        <v>367</v>
      </c>
      <c r="F103" s="42">
        <v>28899.87</v>
      </c>
      <c r="G103" s="20">
        <v>2.3379899999999999E-3</v>
      </c>
      <c r="H103" s="94">
        <v>-7.2649130000000006E-2</v>
      </c>
      <c r="I103" s="20">
        <v>-2.0750359999999999E-2</v>
      </c>
      <c r="J103" s="20">
        <v>-3.3821419999999998E-2</v>
      </c>
      <c r="K103" s="20">
        <v>-0.13245019999999999</v>
      </c>
      <c r="L103" s="20">
        <v>-7.6120350000000003E-2</v>
      </c>
      <c r="M103" s="20">
        <v>5.3727590000000006E-2</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185.9</v>
      </c>
      <c r="G105" s="20">
        <v>-4.2849489999999997E-3</v>
      </c>
      <c r="H105" s="94">
        <v>3.8025589999999998E-2</v>
      </c>
      <c r="I105" s="20">
        <v>3.9423230000000002E-3</v>
      </c>
      <c r="J105" s="20">
        <v>2.3002419999999999E-2</v>
      </c>
      <c r="K105" s="20">
        <v>5.8979490000000004E-3</v>
      </c>
      <c r="L105" s="20">
        <v>5.2482590000000003E-2</v>
      </c>
      <c r="M105" s="20">
        <v>0.11150969999999999</v>
      </c>
    </row>
    <row r="106" spans="2:13" ht="30.75" customHeight="1" x14ac:dyDescent="0.25">
      <c r="B106" s="110"/>
      <c r="C106" s="17" t="s">
        <v>222</v>
      </c>
      <c r="D106" s="16" t="s">
        <v>265</v>
      </c>
      <c r="E106" s="18" t="s">
        <v>367</v>
      </c>
      <c r="F106" s="42">
        <v>31.68</v>
      </c>
      <c r="G106" s="20">
        <v>4.120444E-3</v>
      </c>
      <c r="H106" s="94">
        <v>0.34751170000000003</v>
      </c>
      <c r="I106" s="20">
        <v>2.0289860000000003E-2</v>
      </c>
      <c r="J106" s="20">
        <v>0.1499093</v>
      </c>
      <c r="K106" s="20">
        <v>0.22553190000000001</v>
      </c>
      <c r="L106" s="20">
        <v>0.37679270000000004</v>
      </c>
      <c r="M106" s="20">
        <v>0.66736839999999997</v>
      </c>
    </row>
    <row r="107" spans="2:13" ht="30.75" customHeight="1" x14ac:dyDescent="0.25">
      <c r="B107" s="110"/>
      <c r="C107" s="17" t="s">
        <v>223</v>
      </c>
      <c r="D107" s="16" t="s">
        <v>266</v>
      </c>
      <c r="E107" s="18" t="s">
        <v>365</v>
      </c>
      <c r="F107" s="42">
        <v>104.52</v>
      </c>
      <c r="G107" s="20">
        <v>5.193306E-3</v>
      </c>
      <c r="H107" s="94">
        <v>-0.1650423</v>
      </c>
      <c r="I107" s="20">
        <v>-2.1256669999999998E-2</v>
      </c>
      <c r="J107" s="20">
        <v>-2.5545399999999999E-2</v>
      </c>
      <c r="K107" s="20">
        <v>-6.276901E-2</v>
      </c>
      <c r="L107" s="20">
        <v>-0.1633715</v>
      </c>
      <c r="M107" s="20">
        <v>-0.1855377</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187.59</v>
      </c>
      <c r="G109" s="20">
        <v>5.3310589999999997E-5</v>
      </c>
      <c r="H109" s="94">
        <v>8.7652890000000008E-3</v>
      </c>
      <c r="I109" s="20">
        <v>3.7329349999999997E-4</v>
      </c>
      <c r="J109" s="20">
        <v>1.762256E-3</v>
      </c>
      <c r="K109" s="20">
        <v>4.7670059999999998E-3</v>
      </c>
      <c r="L109" s="20">
        <v>1.077644E-2</v>
      </c>
      <c r="M109" s="20">
        <v>1.9067799999999999E-2</v>
      </c>
    </row>
    <row r="110" spans="2:13" ht="30.75" customHeight="1" x14ac:dyDescent="0.25">
      <c r="B110" s="110"/>
      <c r="C110" s="17" t="s">
        <v>226</v>
      </c>
      <c r="D110" s="16" t="s">
        <v>269</v>
      </c>
      <c r="E110" s="18" t="s">
        <v>381</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23.46</v>
      </c>
      <c r="G111" s="20">
        <v>-6.7739200000000001E-3</v>
      </c>
      <c r="H111" s="94">
        <v>0.21554410000000002</v>
      </c>
      <c r="I111" s="20">
        <v>2.579799E-2</v>
      </c>
      <c r="J111" s="20">
        <v>1.2953369999999999E-2</v>
      </c>
      <c r="K111" s="20">
        <v>-3.3984710000000001E-3</v>
      </c>
      <c r="L111" s="20">
        <v>0.25186769999999997</v>
      </c>
      <c r="M111" s="20">
        <v>0.59483350000000002</v>
      </c>
    </row>
    <row r="112" spans="2:13" ht="30.75" customHeight="1" x14ac:dyDescent="0.25">
      <c r="B112" s="43"/>
      <c r="C112" s="17" t="s">
        <v>351</v>
      </c>
      <c r="D112" s="16" t="s">
        <v>350</v>
      </c>
      <c r="E112" s="18" t="s">
        <v>365</v>
      </c>
      <c r="F112" s="42">
        <v>50.42</v>
      </c>
      <c r="G112" s="20">
        <v>-6.8938350000000001E-3</v>
      </c>
      <c r="H112" s="94">
        <v>-5.1302349999999995E-3</v>
      </c>
      <c r="I112" s="20">
        <v>6.3872249999999998E-3</v>
      </c>
      <c r="J112" s="20">
        <v>-3.9510070000000003E-3</v>
      </c>
      <c r="K112" s="20">
        <v>1.8585859999999999E-2</v>
      </c>
      <c r="L112" s="20">
        <v>-1.1566359999999999E-2</v>
      </c>
      <c r="M112" s="20">
        <v>0.15988040000000001</v>
      </c>
    </row>
    <row r="113" spans="2:13" ht="30.75" customHeight="1" x14ac:dyDescent="0.25">
      <c r="B113" s="54"/>
      <c r="C113" s="17" t="s">
        <v>352</v>
      </c>
      <c r="D113" s="16" t="s">
        <v>336</v>
      </c>
      <c r="E113" s="18" t="s">
        <v>367</v>
      </c>
      <c r="F113" s="42">
        <v>1</v>
      </c>
      <c r="G113" s="20">
        <v>0</v>
      </c>
      <c r="H113" s="94">
        <v>0</v>
      </c>
      <c r="I113" s="20">
        <v>7.1980680000000008E-4</v>
      </c>
      <c r="J113" s="20">
        <v>3.6929060000000001E-3</v>
      </c>
      <c r="K113" s="20">
        <v>9.8013730000000004E-3</v>
      </c>
      <c r="L113" s="20">
        <v>1.9488450000000001E-2</v>
      </c>
      <c r="M113" s="20">
        <v>3.4859840000000003E-2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34.29</v>
      </c>
      <c r="G115" s="20">
        <v>-8.9595379999999995E-3</v>
      </c>
      <c r="H115" s="94">
        <v>0.28861329999999996</v>
      </c>
      <c r="I115" s="20">
        <v>1.2101530000000001E-2</v>
      </c>
      <c r="J115" s="20">
        <v>-2.8336640000000003E-2</v>
      </c>
      <c r="K115" s="20">
        <v>5.6377079999999996E-2</v>
      </c>
      <c r="L115" s="20">
        <v>0.26718399999999998</v>
      </c>
      <c r="M115" s="20">
        <v>0.38938409999999996</v>
      </c>
    </row>
    <row r="116" spans="2:13" ht="30.75" customHeight="1" x14ac:dyDescent="0.25">
      <c r="B116" s="110"/>
      <c r="C116" s="17" t="s">
        <v>229</v>
      </c>
      <c r="D116" s="16" t="s">
        <v>273</v>
      </c>
      <c r="E116" s="18" t="s">
        <v>365</v>
      </c>
      <c r="F116" s="42">
        <v>72.3</v>
      </c>
      <c r="G116" s="20">
        <v>2.625976E-2</v>
      </c>
      <c r="H116" s="94">
        <v>-3.6128540000000001E-2</v>
      </c>
      <c r="I116" s="20">
        <v>2.21791E-3</v>
      </c>
      <c r="J116" s="20">
        <v>2.8010810000000001E-2</v>
      </c>
      <c r="K116" s="20">
        <v>-4.009559E-2</v>
      </c>
      <c r="L116" s="20">
        <v>-2.7310640000000001E-2</v>
      </c>
      <c r="M116" s="20">
        <v>9.8450319999999994E-2</v>
      </c>
    </row>
    <row r="117" spans="2:13" ht="30.75" customHeight="1" x14ac:dyDescent="0.25">
      <c r="B117" s="110"/>
      <c r="C117" s="17" t="s">
        <v>230</v>
      </c>
      <c r="D117" s="16" t="s">
        <v>274</v>
      </c>
      <c r="E117" s="18" t="s">
        <v>365</v>
      </c>
      <c r="F117" s="42">
        <v>101.4</v>
      </c>
      <c r="G117" s="20">
        <v>1.654135E-2</v>
      </c>
      <c r="H117" s="94">
        <v>9.2564819999999999E-3</v>
      </c>
      <c r="I117" s="20">
        <v>4.1067760000000002E-2</v>
      </c>
      <c r="J117" s="20">
        <v>1.2836970000000001E-3</v>
      </c>
      <c r="K117" s="20">
        <v>-0.16577539999999999</v>
      </c>
      <c r="L117" s="20">
        <v>0.1162484</v>
      </c>
      <c r="M117" s="20">
        <v>0.67326739999999996</v>
      </c>
    </row>
    <row r="118" spans="2:13" ht="30.75" customHeight="1" x14ac:dyDescent="0.25">
      <c r="B118" s="110"/>
      <c r="C118" s="17" t="s">
        <v>231</v>
      </c>
      <c r="D118" s="16" t="s">
        <v>275</v>
      </c>
      <c r="E118" s="18" t="s">
        <v>365</v>
      </c>
      <c r="F118" s="42">
        <v>116.23</v>
      </c>
      <c r="G118" s="20">
        <v>9.472959E-4</v>
      </c>
      <c r="H118" s="94">
        <v>0.21009889999999998</v>
      </c>
      <c r="I118" s="20">
        <v>4.6739910000000003E-2</v>
      </c>
      <c r="J118" s="20">
        <v>7.9301700000000003E-2</v>
      </c>
      <c r="K118" s="20">
        <v>5.2759040000000005E-3</v>
      </c>
      <c r="L118" s="20">
        <v>0.29547479999999998</v>
      </c>
      <c r="M118" s="20">
        <v>0.80117769999999988</v>
      </c>
    </row>
    <row r="119" spans="2:13" ht="30.75" customHeight="1" x14ac:dyDescent="0.25">
      <c r="B119" s="110"/>
      <c r="C119" s="17" t="s">
        <v>232</v>
      </c>
      <c r="D119" s="16" t="s">
        <v>276</v>
      </c>
      <c r="E119" s="18" t="s">
        <v>365</v>
      </c>
      <c r="F119" s="42">
        <v>25.8</v>
      </c>
      <c r="G119" s="20">
        <v>-9.5969289999999988E-3</v>
      </c>
      <c r="H119" s="94">
        <v>0.2415784</v>
      </c>
      <c r="I119" s="20">
        <v>8.6004689999999995E-3</v>
      </c>
      <c r="J119" s="20">
        <v>2.7070059999999996E-2</v>
      </c>
      <c r="K119" s="20">
        <v>0.15127179999999998</v>
      </c>
      <c r="L119" s="20">
        <v>0.25608570000000003</v>
      </c>
      <c r="M119" s="20">
        <v>0.54861950000000004</v>
      </c>
    </row>
    <row r="120" spans="2:13" ht="30.75" customHeight="1" x14ac:dyDescent="0.25">
      <c r="B120" s="110"/>
      <c r="C120" s="17" t="s">
        <v>233</v>
      </c>
      <c r="D120" s="16" t="s">
        <v>277</v>
      </c>
      <c r="E120" s="18" t="s">
        <v>365</v>
      </c>
      <c r="F120" s="42">
        <v>60.6</v>
      </c>
      <c r="G120" s="20">
        <v>-9.965692E-3</v>
      </c>
      <c r="H120" s="94">
        <v>0.29018519999999998</v>
      </c>
      <c r="I120" s="20">
        <v>1.1011010000000002E-2</v>
      </c>
      <c r="J120" s="20">
        <v>6.9160199999999991E-2</v>
      </c>
      <c r="K120" s="20">
        <v>0.22005230000000001</v>
      </c>
      <c r="L120" s="20">
        <v>0.33597889999999997</v>
      </c>
      <c r="M120" s="20">
        <v>0.56791720000000001</v>
      </c>
    </row>
    <row r="121" spans="2:13" ht="30.75" customHeight="1" x14ac:dyDescent="0.25">
      <c r="B121" s="110"/>
      <c r="C121" s="17" t="s">
        <v>234</v>
      </c>
      <c r="D121" s="16" t="s">
        <v>278</v>
      </c>
      <c r="E121" s="18" t="s">
        <v>382</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28.25</v>
      </c>
      <c r="G122" s="20">
        <v>1.063076E-3</v>
      </c>
      <c r="H122" s="94">
        <v>1.9487580000000001E-2</v>
      </c>
      <c r="I122" s="20">
        <v>4.6230439999999998E-3</v>
      </c>
      <c r="J122" s="20">
        <v>1.399856E-2</v>
      </c>
      <c r="K122" s="20">
        <v>1.037196E-2</v>
      </c>
      <c r="L122" s="20">
        <v>2.8769119999999999E-2</v>
      </c>
      <c r="M122" s="20">
        <v>0.1026542</v>
      </c>
    </row>
    <row r="123" spans="2:13" ht="30.75" customHeight="1" x14ac:dyDescent="0.25">
      <c r="B123" s="110" t="s">
        <v>29</v>
      </c>
      <c r="C123" s="17" t="s">
        <v>235</v>
      </c>
      <c r="D123" s="16" t="s">
        <v>279</v>
      </c>
      <c r="E123" s="18" t="s">
        <v>365</v>
      </c>
      <c r="F123" s="42">
        <v>65.16</v>
      </c>
      <c r="G123" s="20">
        <v>-1.9413090000000001E-2</v>
      </c>
      <c r="H123" s="94">
        <v>0.38579330000000001</v>
      </c>
      <c r="I123" s="20">
        <v>5.1091430000000007E-2</v>
      </c>
      <c r="J123" s="20">
        <v>0.2088412</v>
      </c>
      <c r="K123" s="20">
        <v>0.2958268</v>
      </c>
      <c r="L123" s="20">
        <v>0.45309430000000001</v>
      </c>
      <c r="M123" s="20">
        <v>0.68826220000000005</v>
      </c>
    </row>
    <row r="124" spans="2:13" ht="30.75" customHeight="1" x14ac:dyDescent="0.25">
      <c r="B124" s="110"/>
      <c r="C124" s="17" t="s">
        <v>236</v>
      </c>
      <c r="D124" s="16" t="s">
        <v>280</v>
      </c>
      <c r="E124" s="18" t="s">
        <v>365</v>
      </c>
      <c r="F124" s="42">
        <v>28.31</v>
      </c>
      <c r="G124" s="20">
        <v>-1.0585740000000001E-3</v>
      </c>
      <c r="H124" s="94">
        <v>6.5487400000000001E-2</v>
      </c>
      <c r="I124" s="20">
        <v>2.1216410000000001E-3</v>
      </c>
      <c r="J124" s="20">
        <v>1.759426E-2</v>
      </c>
      <c r="K124" s="20">
        <v>5.1967329999999999E-2</v>
      </c>
      <c r="L124" s="20">
        <v>5.3140099999999996E-2</v>
      </c>
      <c r="M124" s="20">
        <v>0.23324629999999999</v>
      </c>
    </row>
    <row r="125" spans="2:13" ht="30.75" customHeight="1" x14ac:dyDescent="0.25">
      <c r="B125" s="110"/>
      <c r="C125" s="33" t="s">
        <v>30</v>
      </c>
      <c r="D125" s="39" t="s">
        <v>82</v>
      </c>
      <c r="E125" s="18" t="s">
        <v>365</v>
      </c>
      <c r="F125" s="42">
        <v>18.29</v>
      </c>
      <c r="G125" s="20">
        <v>0</v>
      </c>
      <c r="H125" s="94">
        <v>8.9988039999999991E-2</v>
      </c>
      <c r="I125" s="20">
        <v>-2.7262809999999997E-3</v>
      </c>
      <c r="J125" s="20">
        <v>2.637486E-2</v>
      </c>
      <c r="K125" s="20">
        <v>5.1149430000000003E-2</v>
      </c>
      <c r="L125" s="20">
        <v>9.5209580000000002E-2</v>
      </c>
      <c r="M125" s="20">
        <v>0.13320940000000001</v>
      </c>
    </row>
    <row r="126" spans="2:13" ht="30.75" customHeight="1" x14ac:dyDescent="0.25">
      <c r="B126" s="132" t="s">
        <v>31</v>
      </c>
      <c r="C126" s="17" t="s">
        <v>237</v>
      </c>
      <c r="D126" s="16" t="s">
        <v>281</v>
      </c>
      <c r="E126" s="18" t="s">
        <v>365</v>
      </c>
      <c r="F126" s="42">
        <v>203.38</v>
      </c>
      <c r="G126" s="20">
        <v>-3.5930980000000001E-2</v>
      </c>
      <c r="H126" s="94">
        <v>0.34795859999999995</v>
      </c>
      <c r="I126" s="20">
        <v>1.6696660000000002E-2</v>
      </c>
      <c r="J126" s="20">
        <v>0.1306427</v>
      </c>
      <c r="K126" s="20">
        <v>0.2742309</v>
      </c>
      <c r="L126" s="20">
        <v>0.38542230000000005</v>
      </c>
      <c r="M126" s="20">
        <v>0.67805280000000001</v>
      </c>
    </row>
    <row r="127" spans="2:13" ht="30.75" customHeight="1" x14ac:dyDescent="0.25">
      <c r="B127" s="126"/>
      <c r="C127" s="17" t="s">
        <v>238</v>
      </c>
      <c r="D127" s="16" t="s">
        <v>282</v>
      </c>
      <c r="E127" s="18" t="s">
        <v>365</v>
      </c>
      <c r="F127" s="42">
        <v>29.42</v>
      </c>
      <c r="G127" s="20">
        <v>-1.2420279999999999E-2</v>
      </c>
      <c r="H127" s="94">
        <v>0.21922920000000001</v>
      </c>
      <c r="I127" s="20">
        <v>2.2592979999999999E-2</v>
      </c>
      <c r="J127" s="20">
        <v>1.5952729999999998E-2</v>
      </c>
      <c r="K127" s="20">
        <v>2.5105450000000001E-2</v>
      </c>
      <c r="L127" s="20">
        <v>0.26591969999999998</v>
      </c>
      <c r="M127" s="20">
        <v>0.43335960000000001</v>
      </c>
    </row>
    <row r="128" spans="2:13" ht="30.75" customHeight="1" x14ac:dyDescent="0.25">
      <c r="B128" s="131"/>
      <c r="C128" s="33" t="s">
        <v>114</v>
      </c>
      <c r="D128" s="39" t="s">
        <v>115</v>
      </c>
      <c r="E128" s="18" t="s">
        <v>365</v>
      </c>
      <c r="F128" s="42">
        <v>36.54</v>
      </c>
      <c r="G128" s="20">
        <v>-1.216545E-2</v>
      </c>
      <c r="H128" s="94">
        <v>7.8830860000000003E-2</v>
      </c>
      <c r="I128" s="20">
        <v>-2.8449879999999997E-2</v>
      </c>
      <c r="J128" s="20">
        <v>-5.6701309999999998E-2</v>
      </c>
      <c r="K128" s="20">
        <v>-4.5371119999999994E-2</v>
      </c>
      <c r="L128" s="20">
        <v>7.4335009999999993E-2</v>
      </c>
      <c r="M128" s="20">
        <v>0.30200859999999996</v>
      </c>
    </row>
    <row r="129" spans="2:13" ht="30.75" customHeight="1" x14ac:dyDescent="0.25">
      <c r="B129" s="132" t="s">
        <v>32</v>
      </c>
      <c r="C129" s="17" t="s">
        <v>239</v>
      </c>
      <c r="D129" s="16" t="s">
        <v>283</v>
      </c>
      <c r="E129" s="18" t="s">
        <v>383</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365</v>
      </c>
      <c r="F130" s="42">
        <v>2209.77</v>
      </c>
      <c r="G130" s="20">
        <v>-4.8849990000000008E-4</v>
      </c>
      <c r="H130" s="94">
        <v>9.6405940000000006E-3</v>
      </c>
      <c r="I130" s="20">
        <v>2.09407E-3</v>
      </c>
      <c r="J130" s="20">
        <v>5.7821610000000001E-3</v>
      </c>
      <c r="K130" s="20">
        <v>-3.3912100000000001E-4</v>
      </c>
      <c r="L130" s="20">
        <v>1.397928E-2</v>
      </c>
      <c r="M130" s="20">
        <v>6.6477250000000002E-2</v>
      </c>
    </row>
    <row r="131" spans="2:13" ht="30.75" customHeight="1" x14ac:dyDescent="0.25">
      <c r="B131" s="107" t="s">
        <v>327</v>
      </c>
      <c r="C131" s="33" t="s">
        <v>240</v>
      </c>
      <c r="D131" s="39" t="s">
        <v>284</v>
      </c>
      <c r="E131" s="18" t="s">
        <v>365</v>
      </c>
      <c r="F131" s="42">
        <v>27.54</v>
      </c>
      <c r="G131" s="20">
        <v>-2.3057820000000003E-2</v>
      </c>
      <c r="H131" s="94">
        <v>0.33236569999999999</v>
      </c>
      <c r="I131" s="20">
        <v>-1.572552E-2</v>
      </c>
      <c r="J131" s="20">
        <v>5.9230770000000002E-2</v>
      </c>
      <c r="K131" s="20">
        <v>0.14654449999999999</v>
      </c>
      <c r="L131" s="20">
        <v>0.30336020000000002</v>
      </c>
      <c r="M131" s="20">
        <v>0.3473581</v>
      </c>
    </row>
    <row r="132" spans="2:13" ht="30.75" customHeight="1" x14ac:dyDescent="0.25">
      <c r="B132" s="130" t="s">
        <v>25</v>
      </c>
      <c r="C132" s="17" t="s">
        <v>241</v>
      </c>
      <c r="D132" s="16" t="s">
        <v>285</v>
      </c>
      <c r="E132" s="18" t="s">
        <v>365</v>
      </c>
      <c r="F132" s="42">
        <v>163.79509999999999</v>
      </c>
      <c r="G132" s="20">
        <v>-1.3971560000000001E-2</v>
      </c>
      <c r="H132" s="94">
        <v>-3.5836839999999997E-3</v>
      </c>
      <c r="I132" s="20">
        <v>1.134369E-2</v>
      </c>
      <c r="J132" s="20">
        <v>-1.8131539999999998E-2</v>
      </c>
      <c r="K132" s="20">
        <v>-1.3505979999999999E-2</v>
      </c>
      <c r="L132" s="20">
        <v>-1.115592E-2</v>
      </c>
      <c r="M132" s="20">
        <v>0.18092739999999999</v>
      </c>
    </row>
    <row r="133" spans="2:13" ht="30.75" customHeight="1" x14ac:dyDescent="0.25">
      <c r="B133" s="126"/>
      <c r="C133" s="17" t="s">
        <v>242</v>
      </c>
      <c r="D133" s="16" t="s">
        <v>286</v>
      </c>
      <c r="E133" s="18" t="s">
        <v>365</v>
      </c>
      <c r="F133" s="42">
        <v>76.937100000000001</v>
      </c>
      <c r="G133" s="20">
        <v>-1.826875E-2</v>
      </c>
      <c r="H133" s="94">
        <v>0.1058423</v>
      </c>
      <c r="I133" s="20">
        <v>2.4692639999999998E-2</v>
      </c>
      <c r="J133" s="20">
        <v>8.5105120000000006E-2</v>
      </c>
      <c r="K133" s="20">
        <v>0.1114962</v>
      </c>
      <c r="L133" s="20">
        <v>0.119603</v>
      </c>
      <c r="M133" s="20">
        <v>0.28129199999999999</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365</v>
      </c>
      <c r="F135" s="42">
        <v>49.095799999999997</v>
      </c>
      <c r="G135" s="20">
        <v>-2.7826980000000001E-3</v>
      </c>
      <c r="H135" s="94">
        <v>0.130966</v>
      </c>
      <c r="I135" s="20">
        <v>2.7951790000000001E-2</v>
      </c>
      <c r="J135" s="20">
        <v>7.150215E-2</v>
      </c>
      <c r="K135" s="20">
        <v>7.0175509999999997E-2</v>
      </c>
      <c r="L135" s="20">
        <v>0.1572675</v>
      </c>
      <c r="M135" s="20">
        <v>0.2076559</v>
      </c>
    </row>
    <row r="136" spans="2:13" ht="30.75" customHeight="1" x14ac:dyDescent="0.25">
      <c r="B136" s="126"/>
      <c r="C136" s="17" t="s">
        <v>245</v>
      </c>
      <c r="D136" s="16" t="s">
        <v>289</v>
      </c>
      <c r="E136" s="18" t="s">
        <v>365</v>
      </c>
      <c r="F136" s="42">
        <v>152.77070000000001</v>
      </c>
      <c r="G136" s="20">
        <v>9.6839989999999998E-4</v>
      </c>
      <c r="H136" s="94">
        <v>-0.14464299999999999</v>
      </c>
      <c r="I136" s="20">
        <v>-1.9226969999999999E-2</v>
      </c>
      <c r="J136" s="20">
        <v>-1.4710589999999999E-2</v>
      </c>
      <c r="K136" s="20">
        <v>-4.9625530000000001E-2</v>
      </c>
      <c r="L136" s="20">
        <v>-0.13546</v>
      </c>
      <c r="M136" s="20">
        <v>-0.17685759999999998</v>
      </c>
    </row>
    <row r="137" spans="2:13" ht="30.75" customHeight="1" x14ac:dyDescent="0.25">
      <c r="B137" s="126"/>
      <c r="C137" s="17" t="s">
        <v>246</v>
      </c>
      <c r="D137" s="16" t="s">
        <v>290</v>
      </c>
      <c r="E137" s="18" t="s">
        <v>365</v>
      </c>
      <c r="F137" s="42">
        <v>70.005200000000002</v>
      </c>
      <c r="G137" s="20">
        <v>-1.239911E-2</v>
      </c>
      <c r="H137" s="94">
        <v>-9.9558300000000002E-2</v>
      </c>
      <c r="I137" s="20">
        <v>-1.794778E-2</v>
      </c>
      <c r="J137" s="20">
        <v>-2.8052489999999999E-2</v>
      </c>
      <c r="K137" s="20">
        <v>-5.9316440000000005E-2</v>
      </c>
      <c r="L137" s="20">
        <v>-8.4791679999999994E-2</v>
      </c>
      <c r="M137" s="20">
        <v>-2.7621440000000002E-3</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17.34</v>
      </c>
      <c r="G139" s="20">
        <v>-5.7339450000000007E-3</v>
      </c>
      <c r="H139" s="94">
        <v>-6.824290999999999E-2</v>
      </c>
      <c r="I139" s="20">
        <v>-2.0338980000000003E-2</v>
      </c>
      <c r="J139" s="20">
        <v>-7.1734479999999989E-2</v>
      </c>
      <c r="K139" s="20">
        <v>-9.2621660000000008E-2</v>
      </c>
      <c r="L139" s="20">
        <v>-5.4525629999999999E-2</v>
      </c>
      <c r="M139" s="20">
        <v>5.4744520000000005E-2</v>
      </c>
    </row>
    <row r="140" spans="2:13" ht="30.75" customHeight="1" x14ac:dyDescent="0.25">
      <c r="B140" s="107" t="s">
        <v>340</v>
      </c>
      <c r="C140" s="108" t="s">
        <v>342</v>
      </c>
      <c r="D140" s="108" t="s">
        <v>343</v>
      </c>
      <c r="E140" s="18" t="s">
        <v>365</v>
      </c>
      <c r="F140" s="42">
        <v>15.34</v>
      </c>
      <c r="G140" s="20">
        <v>-6.4766839999999999E-3</v>
      </c>
      <c r="H140" s="94">
        <v>-7.1990360000000003E-2</v>
      </c>
      <c r="I140" s="20">
        <v>5.2424639999999996E-3</v>
      </c>
      <c r="J140" s="20">
        <v>-3.2786879999999997E-2</v>
      </c>
      <c r="K140" s="20">
        <v>-6.4766839999999999E-3</v>
      </c>
      <c r="L140" s="20">
        <v>-8.7447949999999997E-2</v>
      </c>
      <c r="M140" s="20">
        <v>-3.8961040000000001E-3</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f ca="1">TODAY()</f>
        <v>46178</v>
      </c>
      <c r="F6" s="3"/>
      <c r="G6" s="3"/>
      <c r="H6" s="44" t="s">
        <v>106</v>
      </c>
      <c r="I6" s="3"/>
      <c r="J6" s="3"/>
      <c r="K6" s="45" t="s">
        <v>107</v>
      </c>
      <c r="L6" s="3"/>
      <c r="M6" s="11">
        <f ca="1">TODAY()</f>
        <v>46178</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tr">
        <f>_xll.BDP($D8,E$5)</f>
        <v>2026/6/2</v>
      </c>
      <c r="F8" s="93">
        <f>_xll.BDP(D8,"PX_CLOSE")</f>
        <v>461.85</v>
      </c>
      <c r="G8" s="61">
        <f>_xll.BDP($D8,G$5)/100</f>
        <v>2.6485469999999998E-3</v>
      </c>
      <c r="H8" s="91">
        <f>_xll.BDP($D8,H$5)/100</f>
        <v>6.6849909999999999E-2</v>
      </c>
      <c r="I8" s="61">
        <f>_xll.BDP($D8,I$5)/100</f>
        <v>-7.414571E-3</v>
      </c>
      <c r="J8" s="61">
        <f>_xll.BDP($D8,J$5)/100</f>
        <v>5.5738200000000002E-3</v>
      </c>
      <c r="K8" s="61">
        <f>_xll.BDP($D8,K$5)/100</f>
        <v>3.0064460000000001E-2</v>
      </c>
      <c r="L8" s="61">
        <f>_xll.BDP($D8,L$5)/100</f>
        <v>8.3264920000000006E-2</v>
      </c>
      <c r="M8" s="61">
        <f>_xll.BDP($D8,M$5)/100</f>
        <v>0.24063179999999998</v>
      </c>
      <c r="N8" s="61">
        <f>_xll.BDP($D8,N$5)/100</f>
        <v>0.15105869999999999</v>
      </c>
      <c r="O8" s="61">
        <f>_xll.BDP($D8,O$5)/100</f>
        <v>5.1551710000000001E-2</v>
      </c>
    </row>
    <row r="9" spans="2:16" x14ac:dyDescent="0.25">
      <c r="B9" s="136"/>
      <c r="C9" s="70" t="s">
        <v>201</v>
      </c>
      <c r="D9" s="63" t="s">
        <v>202</v>
      </c>
      <c r="E9" s="59" t="str">
        <f>_xll.BDP($D9,E$5)</f>
        <v>2026/6/2</v>
      </c>
      <c r="F9" s="90">
        <f>_xll.BDP(D9,"PX_CLOSE")</f>
        <v>401.05</v>
      </c>
      <c r="G9" s="61">
        <f>_xll.BDP($D9,G$5)/100</f>
        <v>2.0237860000000001E-3</v>
      </c>
      <c r="H9" s="91">
        <f>_xll.BDP($D9,H$5)/100</f>
        <v>5.4340380000000001E-2</v>
      </c>
      <c r="I9" s="61">
        <f>_xll.BDP($D9,I$5)/100</f>
        <v>4.2569180000000002E-3</v>
      </c>
      <c r="J9" s="61">
        <f>_xll.BDP($D9,J$5)/100</f>
        <v>2.1003059999999997E-2</v>
      </c>
      <c r="K9" s="61">
        <f>_xll.BDP($D9,K$5)/100</f>
        <v>1.6629069999999999E-2</v>
      </c>
      <c r="L9" s="61">
        <f>_xll.BDP($D9,L$5)/100</f>
        <v>6.3905980000000001E-2</v>
      </c>
      <c r="M9" s="61">
        <f>_xll.BDP($D9,M$5)/100</f>
        <v>0.15603020000000001</v>
      </c>
      <c r="N9" s="61">
        <f>_xll.BDP($D9,N$5)/100</f>
        <v>0.1060195</v>
      </c>
      <c r="O9" s="61">
        <f>_xll.BDP($D9,O$5)/100</f>
        <v>5.2666329999999997E-2</v>
      </c>
    </row>
    <row r="10" spans="2:16" x14ac:dyDescent="0.25">
      <c r="B10" s="136"/>
      <c r="C10" s="70" t="s">
        <v>200</v>
      </c>
      <c r="D10" s="63" t="s">
        <v>131</v>
      </c>
      <c r="E10" s="59" t="str">
        <f>_xll.BDP($D10,E$5)</f>
        <v>2026/6/4</v>
      </c>
      <c r="F10" s="90">
        <f>_xll.BDP(D10,"PX_CLOSE")</f>
        <v>456.34</v>
      </c>
      <c r="G10" s="61">
        <f>_xll.BDP($D10,G$5)/100</f>
        <v>6.1071060000000002E-3</v>
      </c>
      <c r="H10" s="91">
        <f>_xll.BDP($D10,H$5)/100</f>
        <v>9.8449829999999988E-2</v>
      </c>
      <c r="I10" s="61">
        <f>_xll.BDP($D10,I$5)/100</f>
        <v>2.8742759999999999E-2</v>
      </c>
      <c r="J10" s="61">
        <f>_xll.BDP($D10,J$5)/100</f>
        <v>5.4926259999999998E-2</v>
      </c>
      <c r="K10" s="61">
        <f>_xll.BDP($D10,K$5)/100</f>
        <v>7.5208520000000001E-2</v>
      </c>
      <c r="L10" s="61">
        <f>_xll.BDP($D10,L$5)/100</f>
        <v>0.1143834</v>
      </c>
      <c r="M10" s="61">
        <f>_xll.BDP($D10,M$5)/100</f>
        <v>0.21012989999999998</v>
      </c>
      <c r="N10" s="61">
        <f>_xll.BDP($D10,N$5)/100</f>
        <v>0.1348917</v>
      </c>
      <c r="O10" s="61">
        <f>_xll.BDP($D10,O$5)/100</f>
        <v>6.9595320000000002E-2</v>
      </c>
    </row>
    <row r="11" spans="2:16" x14ac:dyDescent="0.25">
      <c r="B11" s="136"/>
      <c r="C11" s="70" t="s">
        <v>137</v>
      </c>
      <c r="D11" s="58" t="s">
        <v>130</v>
      </c>
      <c r="E11" s="59" t="str">
        <f>_xll.BDP($D11,E$5)</f>
        <v>2026/6/4</v>
      </c>
      <c r="F11" s="90">
        <f>_xll.BDP(D11,"PX_CLOSE")</f>
        <v>276.19310000000002</v>
      </c>
      <c r="G11" s="61">
        <f>_xll.BDP($D11,G$5)/100</f>
        <v>-9.7418450000000007E-3</v>
      </c>
      <c r="H11" s="91">
        <f>_xll.BDP($D11,H$5)/100</f>
        <v>6.6240160000000006E-2</v>
      </c>
      <c r="I11" s="61">
        <f>_xll.BDP($D11,I$5)/100</f>
        <v>4.5116869999999995E-3</v>
      </c>
      <c r="J11" s="61">
        <f>_xll.BDP($D11,J$5)/100</f>
        <v>2.6870699999999997E-2</v>
      </c>
      <c r="K11" s="61">
        <f>_xll.BDP($D11,K$5)/100</f>
        <v>4.129505E-2</v>
      </c>
      <c r="L11" s="61">
        <f>_xll.BDP($D11,L$5)/100</f>
        <v>7.777626E-2</v>
      </c>
      <c r="M11" s="61">
        <f>_xll.BDP($D11,M$5)/100</f>
        <v>0.2096596</v>
      </c>
      <c r="N11" s="61">
        <f>_xll.BDP($D11,N$5)/100</f>
        <v>0.1281515</v>
      </c>
      <c r="O11" s="61">
        <f>_xll.BDP($D11,O$5)/100</f>
        <v>4.5023199999999999E-2</v>
      </c>
    </row>
    <row r="12" spans="2:16" x14ac:dyDescent="0.25">
      <c r="B12" s="136"/>
      <c r="C12" s="70" t="s">
        <v>136</v>
      </c>
      <c r="D12" s="58" t="s">
        <v>129</v>
      </c>
      <c r="E12" s="59" t="str">
        <f>_xll.BDP($D12,E$5)</f>
        <v>2026/6/4</v>
      </c>
      <c r="F12" s="90">
        <f>_xll.BDP(D12,"PX_CLOSE")</f>
        <v>34.04</v>
      </c>
      <c r="G12" s="61">
        <f>_xll.BDP($D12,G$5)/100</f>
        <v>6.8027210000000003E-3</v>
      </c>
      <c r="H12" s="91">
        <f>_xll.BDP($D12,H$5)/100</f>
        <v>6.2090509999999995E-2</v>
      </c>
      <c r="I12" s="61">
        <f>_xll.BDP($D12,I$5)/100</f>
        <v>3.2419689999999999E-3</v>
      </c>
      <c r="J12" s="61">
        <f>_xll.BDP($D12,J$5)/100</f>
        <v>1.551313E-2</v>
      </c>
      <c r="K12" s="61">
        <f>_xll.BDP($D12,K$5)/100</f>
        <v>4.161567E-2</v>
      </c>
      <c r="L12" s="61">
        <f>_xll.BDP($D12,L$5)/100</f>
        <v>7.1113910000000002E-2</v>
      </c>
      <c r="M12" s="61">
        <f>_xll.BDP($D12,M$5)/100</f>
        <v>7.7215190000000003E-2</v>
      </c>
      <c r="N12" s="61">
        <f>_xll.BDP($D12,N$5)/100</f>
        <v>6.318863000000001E-2</v>
      </c>
      <c r="O12" s="61">
        <f>_xll.BDP($D12,O$5)/100</f>
        <v>2.9025040000000002E-3</v>
      </c>
    </row>
    <row r="13" spans="2:16" x14ac:dyDescent="0.25">
      <c r="B13" s="136"/>
      <c r="C13" s="70" t="s">
        <v>141</v>
      </c>
      <c r="D13" s="58" t="s">
        <v>132</v>
      </c>
      <c r="E13" s="59" t="str">
        <f>_xll.BDP($D13,E$5)</f>
        <v>2026/6/4</v>
      </c>
      <c r="F13" s="90">
        <f>_xll.BDP(D13,"PX_CLOSE")</f>
        <v>18.670000000000002</v>
      </c>
      <c r="G13" s="61">
        <f>_xll.BDP($D13,G$5)/100</f>
        <v>5.3850299999999999E-3</v>
      </c>
      <c r="H13" s="91">
        <f>_xll.BDP($D13,H$5)/100</f>
        <v>4.3016779999999998E-2</v>
      </c>
      <c r="I13" s="61">
        <f>_xll.BDP($D13,I$5)/100</f>
        <v>-3.2034170000000001E-3</v>
      </c>
      <c r="J13" s="61">
        <f>_xll.BDP($D13,J$5)/100</f>
        <v>1.609442E-3</v>
      </c>
      <c r="K13" s="61">
        <f>_xll.BDP($D13,K$5)/100</f>
        <v>-1.007423E-2</v>
      </c>
      <c r="L13" s="61">
        <f>_xll.BDP($D13,L$5)/100</f>
        <v>5.3017479999999999E-2</v>
      </c>
      <c r="M13" s="61">
        <f>_xll.BDP($D13,M$5)/100</f>
        <v>0.1546073</v>
      </c>
      <c r="N13" s="61">
        <f>_xll.BDP($D13,N$5)/100</f>
        <v>0.11767</v>
      </c>
      <c r="O13" s="61">
        <f>_xll.BDP($D13,O$5)/100</f>
        <v>6.0442320000000001E-2</v>
      </c>
    </row>
    <row r="14" spans="2:16" x14ac:dyDescent="0.25">
      <c r="B14" s="136"/>
      <c r="C14" s="70" t="s">
        <v>142</v>
      </c>
      <c r="D14" s="58" t="s">
        <v>133</v>
      </c>
      <c r="E14" s="59" t="str">
        <f>_xll.BDP($D14,E$5)</f>
        <v>2026/6/4</v>
      </c>
      <c r="F14" s="90">
        <f>_xll.BDP(D14,"PX_CLOSE")</f>
        <v>106.9</v>
      </c>
      <c r="G14" s="61">
        <f>_xll.BDP($D14,G$5)/100</f>
        <v>-2.8915210000000002E-3</v>
      </c>
      <c r="H14" s="91">
        <f>_xll.BDP($D14,H$5)/100</f>
        <v>7.9361860000000006E-2</v>
      </c>
      <c r="I14" s="61">
        <f>_xll.BDP($D14,I$5)/100</f>
        <v>-3.4492400000000001E-3</v>
      </c>
      <c r="J14" s="61">
        <f>_xll.BDP($D14,J$5)/100</f>
        <v>1.8677340000000001E-2</v>
      </c>
      <c r="K14" s="61">
        <f>_xll.BDP($D14,K$5)/100</f>
        <v>4.7012729999999996E-2</v>
      </c>
      <c r="L14" s="61">
        <f>_xll.BDP($D14,L$5)/100</f>
        <v>9.8438140000000007E-2</v>
      </c>
      <c r="M14" s="61">
        <f>_xll.BDP($D14,M$5)/100</f>
        <v>0.22073770000000001</v>
      </c>
      <c r="N14" s="61">
        <f>_xll.BDP($D14,N$5)/100</f>
        <v>0.17918119999999998</v>
      </c>
      <c r="O14" s="61">
        <f>_xll.BDP($D14,O$5)/100</f>
        <v>0.1057183</v>
      </c>
    </row>
    <row r="15" spans="2:16" x14ac:dyDescent="0.25">
      <c r="B15" s="136"/>
      <c r="C15" s="70" t="s">
        <v>140</v>
      </c>
      <c r="D15" s="58" t="s">
        <v>135</v>
      </c>
      <c r="E15" s="59" t="str">
        <f>_xll.BDP($D15,E$5)</f>
        <v>#N/A Field Not Applicable</v>
      </c>
      <c r="F15" s="90" t="str">
        <f>_xll.BDP(D15,"PX_CLOSE")</f>
        <v>#N/A N/A</v>
      </c>
      <c r="G15" s="61" t="e">
        <f>_xll.BDP($D15,G$5)/100</f>
        <v>#VALUE!</v>
      </c>
      <c r="H15" s="91" t="e">
        <f>_xll.BDP($D15,H$5)/100</f>
        <v>#VALUE!</v>
      </c>
      <c r="I15" s="61" t="e">
        <f>_xll.BDP($D15,I$5)/100</f>
        <v>#VALUE!</v>
      </c>
      <c r="J15" s="61" t="e">
        <f>_xll.BDP($D15,J$5)/100</f>
        <v>#VALUE!</v>
      </c>
      <c r="K15" s="61" t="e">
        <f>_xll.BDP($D15,K$5)/100</f>
        <v>#VALUE!</v>
      </c>
      <c r="L15" s="61" t="e">
        <f>_xll.BDP($D15,L$5)/100</f>
        <v>#VALUE!</v>
      </c>
      <c r="M15" s="61" t="e">
        <f>_xll.BDP($D15,M$5)/100</f>
        <v>#VALUE!</v>
      </c>
      <c r="N15" s="61" t="e">
        <f>_xll.BDP($D15,N$5)/100</f>
        <v>#VALUE!</v>
      </c>
      <c r="O15" s="61" t="e">
        <f>_xll.BDP($D15,O$5)/100</f>
        <v>#VALUE!</v>
      </c>
    </row>
    <row r="16" spans="2:16" x14ac:dyDescent="0.25">
      <c r="B16" s="136"/>
      <c r="C16" s="70" t="s">
        <v>139</v>
      </c>
      <c r="D16" s="58" t="s">
        <v>134</v>
      </c>
      <c r="E16" s="59" t="str">
        <f>_xll.BDP($D16,E$5)</f>
        <v>#N/A Field Not Applicable</v>
      </c>
      <c r="F16" s="90" t="str">
        <f>_xll.BDP(D16,"PX_CLOSE")</f>
        <v>#N/A N/A</v>
      </c>
      <c r="G16" s="61" t="e">
        <f>_xll.BDP($D16,G$5)/100</f>
        <v>#VALUE!</v>
      </c>
      <c r="H16" s="91" t="e">
        <f>_xll.BDP($D16,H$5)/100</f>
        <v>#VALUE!</v>
      </c>
      <c r="I16" s="61" t="e">
        <f>_xll.BDP($D16,I$5)/100</f>
        <v>#VALUE!</v>
      </c>
      <c r="J16" s="61" t="e">
        <f>_xll.BDP($D16,J$5)/100</f>
        <v>#VALUE!</v>
      </c>
      <c r="K16" s="61" t="e">
        <f>_xll.BDP($D16,K$5)/100</f>
        <v>#VALUE!</v>
      </c>
      <c r="L16" s="61" t="e">
        <f>_xll.BDP($D16,L$5)/100</f>
        <v>#VALUE!</v>
      </c>
      <c r="M16" s="61" t="e">
        <f>_xll.BDP($D16,M$5)/100</f>
        <v>#VALUE!</v>
      </c>
      <c r="N16" s="61" t="e">
        <f>_xll.BDP($D16,N$5)/100</f>
        <v>#VALUE!</v>
      </c>
      <c r="O16" s="61" t="e">
        <f>_xll.BDP($D16,O$5)/100</f>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C14" sqref="C14"/>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46178</v>
      </c>
      <c r="F6" s="3"/>
      <c r="G6" s="3"/>
      <c r="H6" s="44" t="s">
        <v>146</v>
      </c>
      <c r="I6" s="3"/>
      <c r="J6" s="3"/>
      <c r="K6" s="45"/>
      <c r="L6" s="3"/>
      <c r="M6" s="11">
        <v>46178</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113.82</v>
      </c>
      <c r="G8" s="67" t="e">
        <v>#VALUE!</v>
      </c>
      <c r="H8" s="68">
        <v>0.1633279</v>
      </c>
      <c r="I8" s="67">
        <v>7.0783929999999997E-3</v>
      </c>
      <c r="J8" s="67">
        <v>7.4483149999999998E-2</v>
      </c>
      <c r="K8" s="67">
        <v>4.8935579999999999E-2</v>
      </c>
      <c r="L8" s="67">
        <v>0.24967059999999999</v>
      </c>
      <c r="M8" s="67">
        <v>0.5117545</v>
      </c>
      <c r="N8" s="67">
        <v>8.6912980000000001E-2</v>
      </c>
      <c r="O8" s="69">
        <v>-3.7856529999999999E-2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68.45</v>
      </c>
      <c r="G10" s="61">
        <v>-7.299269999999999E-4</v>
      </c>
      <c r="H10" s="62">
        <v>0.1396936</v>
      </c>
      <c r="I10" s="61">
        <v>-7.3955919999999994E-3</v>
      </c>
      <c r="J10" s="61">
        <v>3.8222360000000004E-2</v>
      </c>
      <c r="K10" s="61">
        <v>9.8363289999999992E-2</v>
      </c>
      <c r="L10" s="61">
        <v>0.18098690000000001</v>
      </c>
      <c r="M10" s="61">
        <v>0.53647590000000001</v>
      </c>
      <c r="N10" s="61">
        <v>0.1043829</v>
      </c>
      <c r="O10" s="71">
        <v>-4.2046770000000004E-2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1.1619999999999999</v>
      </c>
      <c r="G12" s="61">
        <v>-1.5254239999999999E-2</v>
      </c>
      <c r="H12" s="91">
        <v>-3.9669450000000002E-2</v>
      </c>
      <c r="I12" s="61">
        <v>-8.5324230000000008E-3</v>
      </c>
      <c r="J12" s="61">
        <v>-6.1389340000000001E-2</v>
      </c>
      <c r="K12" s="61">
        <v>-9.571984E-2</v>
      </c>
      <c r="L12" s="61">
        <v>-5.1369859999999996E-3</v>
      </c>
      <c r="M12" s="61">
        <v>0.16432870000000002</v>
      </c>
      <c r="N12" s="61">
        <v>2.5890179999999999E-2</v>
      </c>
      <c r="O12" s="71">
        <v>-4.7482130000000003E-3</v>
      </c>
    </row>
    <row r="13" spans="2:16" x14ac:dyDescent="0.25">
      <c r="B13" s="138"/>
      <c r="C13" s="70" t="s">
        <v>180</v>
      </c>
      <c r="D13" s="58" t="s">
        <v>358</v>
      </c>
      <c r="E13" s="59" t="s">
        <v>365</v>
      </c>
      <c r="F13" s="60">
        <v>1.41</v>
      </c>
      <c r="G13" s="61">
        <v>-2.828854E-3</v>
      </c>
      <c r="H13" s="91">
        <v>4.2899409999999999E-2</v>
      </c>
      <c r="I13" s="61">
        <v>-5.6417490000000006E-3</v>
      </c>
      <c r="J13" s="61">
        <v>-2.828854E-3</v>
      </c>
      <c r="K13" s="61">
        <v>2.0260489999999999E-2</v>
      </c>
      <c r="L13" s="61">
        <v>5.0670640000000003E-2</v>
      </c>
      <c r="M13" s="61">
        <v>0.1407767</v>
      </c>
      <c r="N13" s="61">
        <v>3.240962E-2</v>
      </c>
      <c r="O13" s="71">
        <v>-4.4018370000000001E-2</v>
      </c>
    </row>
    <row r="14" spans="2:16" x14ac:dyDescent="0.25">
      <c r="B14" s="138"/>
      <c r="C14" s="70" t="s">
        <v>353</v>
      </c>
      <c r="D14" s="58" t="s">
        <v>319</v>
      </c>
      <c r="E14" s="59" t="s">
        <v>365</v>
      </c>
      <c r="F14" s="60">
        <v>20.364999999999998</v>
      </c>
      <c r="G14" s="61">
        <v>-5.5181170000000003E-3</v>
      </c>
      <c r="H14" s="91">
        <v>0.32515620000000001</v>
      </c>
      <c r="I14" s="61">
        <v>-1.227083E-2</v>
      </c>
      <c r="J14" s="61">
        <v>5.4798780000000005E-2</v>
      </c>
      <c r="K14" s="61">
        <v>0.27297160000000004</v>
      </c>
      <c r="L14" s="61">
        <v>0.46753619999999996</v>
      </c>
      <c r="M14" s="61">
        <v>1.0585259999999999</v>
      </c>
      <c r="N14" s="61">
        <v>3.8544229999999999E-2</v>
      </c>
      <c r="O14" s="71">
        <v>1.6219910000000001E-2</v>
      </c>
    </row>
    <row r="15" spans="2:16" x14ac:dyDescent="0.25">
      <c r="B15" s="138"/>
      <c r="C15" s="70" t="s">
        <v>354</v>
      </c>
      <c r="D15" s="58" t="s">
        <v>359</v>
      </c>
      <c r="E15" s="59" t="s">
        <v>365</v>
      </c>
      <c r="F15" s="60">
        <v>15.782</v>
      </c>
      <c r="G15" s="61">
        <v>-6.9217219999999999E-3</v>
      </c>
      <c r="H15" s="91">
        <v>-1.065695E-2</v>
      </c>
      <c r="I15" s="61">
        <v>1.5230360000000002E-3</v>
      </c>
      <c r="J15" s="61">
        <v>-2.7603200000000001E-2</v>
      </c>
      <c r="K15" s="61">
        <v>-2.2907380000000001E-2</v>
      </c>
      <c r="L15" s="61">
        <v>-1.374828E-2</v>
      </c>
      <c r="M15" s="61">
        <v>7.4043830000000005E-2</v>
      </c>
      <c r="N15" s="61">
        <v>2.261955E-3</v>
      </c>
      <c r="O15" s="71">
        <v>-0.1091568</v>
      </c>
    </row>
    <row r="16" spans="2:16" x14ac:dyDescent="0.25">
      <c r="B16" s="138"/>
      <c r="C16" s="109" t="s">
        <v>364</v>
      </c>
      <c r="D16" s="58" t="s">
        <v>362</v>
      </c>
      <c r="E16" s="59" t="s">
        <v>367</v>
      </c>
      <c r="F16" s="60">
        <v>19.22</v>
      </c>
      <c r="G16" s="61">
        <v>-2.5947069999999999E-3</v>
      </c>
      <c r="H16" s="91">
        <v>0.1379515</v>
      </c>
      <c r="I16" s="61">
        <v>-8.2559339999999995E-3</v>
      </c>
      <c r="J16" s="61">
        <v>3.667745E-2</v>
      </c>
      <c r="K16" s="61">
        <v>9.7031969999999995E-2</v>
      </c>
      <c r="L16" s="61">
        <v>0.1791411</v>
      </c>
      <c r="M16" s="61">
        <v>0.53269540000000004</v>
      </c>
      <c r="N16" s="61">
        <v>0.10544819999999999</v>
      </c>
      <c r="O16" s="71">
        <v>-4.2145210000000002E-2</v>
      </c>
    </row>
    <row r="17" spans="2:15" x14ac:dyDescent="0.25">
      <c r="B17" s="138"/>
      <c r="C17" s="109" t="s">
        <v>363</v>
      </c>
      <c r="D17" s="58" t="s">
        <v>361</v>
      </c>
      <c r="E17" s="59" t="s">
        <v>365</v>
      </c>
      <c r="F17" s="60">
        <v>76.77</v>
      </c>
      <c r="G17" s="61">
        <v>-6.9848659999999993E-3</v>
      </c>
      <c r="H17" s="91">
        <v>-5.1833379999999991E-3</v>
      </c>
      <c r="I17" s="61">
        <v>6.2917809999999998E-3</v>
      </c>
      <c r="J17" s="61">
        <v>-4.0217949999999999E-3</v>
      </c>
      <c r="K17" s="61">
        <v>1.8575029999999999E-2</v>
      </c>
      <c r="L17" s="61">
        <v>-1.1587490000000001E-2</v>
      </c>
      <c r="M17" s="61">
        <v>0.15992719999999999</v>
      </c>
      <c r="N17" s="61">
        <v>6.3184299999999999E-2</v>
      </c>
      <c r="O17" s="71">
        <v>-9.5013919999999988E-2</v>
      </c>
    </row>
    <row r="18" spans="2:15" x14ac:dyDescent="0.25">
      <c r="B18" s="138"/>
      <c r="C18" s="70" t="s">
        <v>97</v>
      </c>
      <c r="D18" s="58" t="s">
        <v>360</v>
      </c>
      <c r="E18" s="59" t="s">
        <v>366</v>
      </c>
      <c r="F18" s="60">
        <v>113.82</v>
      </c>
      <c r="G18" s="61" t="e">
        <v>#VALUE!</v>
      </c>
      <c r="H18" s="91">
        <v>0.1633279</v>
      </c>
      <c r="I18" s="61">
        <v>7.0783929999999997E-3</v>
      </c>
      <c r="J18" s="61">
        <v>7.4483149999999998E-2</v>
      </c>
      <c r="K18" s="61">
        <v>4.8935579999999999E-2</v>
      </c>
      <c r="L18" s="61">
        <v>0.24967059999999999</v>
      </c>
      <c r="M18" s="61">
        <v>0.5117545</v>
      </c>
      <c r="N18" s="61">
        <v>8.6912980000000001E-2</v>
      </c>
      <c r="O18" s="71">
        <v>-3.7856529999999999E-2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2026-06-05T00:49:00Z</dcterms:modified>
</cp:coreProperties>
</file>